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28800" windowHeight="1170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F119" i="1" l="1"/>
  <c r="F13" i="1"/>
  <c r="I100" i="1" l="1"/>
  <c r="L100" i="1"/>
  <c r="L90" i="1"/>
  <c r="L101" i="1" l="1"/>
  <c r="F42" i="1" l="1"/>
  <c r="F23" i="1" l="1"/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J196" i="1" s="1"/>
  <c r="I185" i="1"/>
  <c r="I196" i="1" s="1"/>
  <c r="H185" i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J166" i="1"/>
  <c r="J177" i="1" s="1"/>
  <c r="I166" i="1"/>
  <c r="I177" i="1" s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I147" i="1"/>
  <c r="I158" i="1" s="1"/>
  <c r="H147" i="1"/>
  <c r="G147" i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28" i="1"/>
  <c r="J128" i="1"/>
  <c r="J139" i="1" s="1"/>
  <c r="I128" i="1"/>
  <c r="H128" i="1"/>
  <c r="G128" i="1"/>
  <c r="F128" i="1"/>
  <c r="F139" i="1" s="1"/>
  <c r="B120" i="1"/>
  <c r="A120" i="1"/>
  <c r="L119" i="1"/>
  <c r="J119" i="1"/>
  <c r="I119" i="1"/>
  <c r="H119" i="1"/>
  <c r="G119" i="1"/>
  <c r="B110" i="1"/>
  <c r="A110" i="1"/>
  <c r="L109" i="1"/>
  <c r="J109" i="1"/>
  <c r="I109" i="1"/>
  <c r="H109" i="1"/>
  <c r="G109" i="1"/>
  <c r="F109" i="1"/>
  <c r="B101" i="1"/>
  <c r="A101" i="1"/>
  <c r="J100" i="1"/>
  <c r="H100" i="1"/>
  <c r="G100" i="1"/>
  <c r="F100" i="1"/>
  <c r="B91" i="1"/>
  <c r="A91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F82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B14" i="1"/>
  <c r="A14" i="1"/>
  <c r="L13" i="1"/>
  <c r="J13" i="1"/>
  <c r="I13" i="1"/>
  <c r="H13" i="1"/>
  <c r="G13" i="1"/>
  <c r="F24" i="1"/>
  <c r="H120" i="1" l="1"/>
  <c r="J120" i="1"/>
  <c r="I24" i="1"/>
  <c r="L24" i="1"/>
  <c r="G158" i="1"/>
  <c r="L43" i="1"/>
  <c r="I139" i="1"/>
  <c r="G139" i="1"/>
  <c r="I120" i="1"/>
  <c r="G120" i="1"/>
  <c r="H43" i="1"/>
  <c r="L196" i="1"/>
  <c r="L197" i="1" s="1"/>
  <c r="L177" i="1"/>
  <c r="G177" i="1"/>
  <c r="H177" i="1"/>
  <c r="H158" i="1"/>
  <c r="L139" i="1"/>
  <c r="L120" i="1"/>
  <c r="F101" i="1"/>
  <c r="G101" i="1"/>
  <c r="I101" i="1"/>
  <c r="H101" i="1"/>
  <c r="J82" i="1"/>
  <c r="L82" i="1"/>
  <c r="I82" i="1"/>
  <c r="I62" i="1"/>
  <c r="J62" i="1"/>
  <c r="H62" i="1"/>
  <c r="G43" i="1"/>
  <c r="J43" i="1"/>
  <c r="F62" i="1"/>
  <c r="H82" i="1"/>
  <c r="J101" i="1"/>
  <c r="F120" i="1"/>
  <c r="H139" i="1"/>
  <c r="J158" i="1"/>
  <c r="F177" i="1"/>
  <c r="H196" i="1"/>
  <c r="I43" i="1"/>
  <c r="L62" i="1"/>
  <c r="G82" i="1"/>
  <c r="J24" i="1"/>
  <c r="H24" i="1"/>
  <c r="G24" i="1"/>
  <c r="F197" i="1" l="1"/>
  <c r="I197" i="1"/>
  <c r="G197" i="1"/>
  <c r="J197" i="1"/>
  <c r="H197" i="1"/>
</calcChain>
</file>

<file path=xl/sharedStrings.xml><?xml version="1.0" encoding="utf-8"?>
<sst xmlns="http://schemas.openxmlformats.org/spreadsheetml/2006/main" count="396" uniqueCount="148">
  <si>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</si>
  <si>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</si>
  <si>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</si>
  <si>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</si>
  <si>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</si>
  <si>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</si>
  <si>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</si>
  <si>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</si>
  <si>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</si>
  <si>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</si>
  <si>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</si>
  <si>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</si>
  <si>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</si>
  <si>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</si>
  <si>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</si>
  <si>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</si>
  <si>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</si>
  <si>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</si>
  <si>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</si>
  <si>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</si>
  <si>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</si>
  <si>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</si>
  <si>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</si>
  <si>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</si>
  <si>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</si>
  <si>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</si>
  <si>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</si>
  <si>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</si>
  <si>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</si>
  <si>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</si>
  <si>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</si>
  <si>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</si>
  <si>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</si>
  <si>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</si>
  <si>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</si>
  <si>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</si>
  <si>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</si>
  <si>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МКОУ Вязовская ООШ</t>
  </si>
  <si>
    <t>Директор</t>
  </si>
  <si>
    <t>Епишина О.А.</t>
  </si>
  <si>
    <t>Сыр (порциями)</t>
  </si>
  <si>
    <t>32/1</t>
  </si>
  <si>
    <t>пром</t>
  </si>
  <si>
    <t>Салат из разных овощей</t>
  </si>
  <si>
    <t>Щи из свежей капусты с картофелем</t>
  </si>
  <si>
    <t>Каша гречневая рассыпчатая</t>
  </si>
  <si>
    <t>Гуляш из мяса говядины</t>
  </si>
  <si>
    <t>46/3</t>
  </si>
  <si>
    <t>05\4</t>
  </si>
  <si>
    <t>4\13</t>
  </si>
  <si>
    <t>Омлет натуральный с маслом слив.</t>
  </si>
  <si>
    <t>Какао с молоком "Витошка"</t>
  </si>
  <si>
    <t>36\10</t>
  </si>
  <si>
    <t>булочка</t>
  </si>
  <si>
    <t>Салат из свежих помидор</t>
  </si>
  <si>
    <t>Суп картофельный с бобовыми</t>
  </si>
  <si>
    <t>16\2</t>
  </si>
  <si>
    <t>Капуста тушеная</t>
  </si>
  <si>
    <t>12\3</t>
  </si>
  <si>
    <t>Котлета мясная паровая</t>
  </si>
  <si>
    <t>2\10</t>
  </si>
  <si>
    <t>вафли</t>
  </si>
  <si>
    <t>38\2</t>
  </si>
  <si>
    <t>3\3</t>
  </si>
  <si>
    <t>8\5</t>
  </si>
  <si>
    <t>Борщ со сметаной</t>
  </si>
  <si>
    <t>3\2</t>
  </si>
  <si>
    <t>6\7</t>
  </si>
  <si>
    <t>Макаронные изделия отварные</t>
  </si>
  <si>
    <t>46\3</t>
  </si>
  <si>
    <t>Компот из кураги и изюма</t>
  </si>
  <si>
    <t>11\10</t>
  </si>
  <si>
    <t>8\4</t>
  </si>
  <si>
    <t>4\3</t>
  </si>
  <si>
    <t>Суп с рыбными консервами</t>
  </si>
  <si>
    <t>12\8</t>
  </si>
  <si>
    <t>39\3</t>
  </si>
  <si>
    <t>01</t>
  </si>
  <si>
    <t>Чай с сахаром</t>
  </si>
  <si>
    <t>11\4</t>
  </si>
  <si>
    <t>Хлеб с маслом</t>
  </si>
  <si>
    <t>1\3</t>
  </si>
  <si>
    <t>Чай с лимоном</t>
  </si>
  <si>
    <t>29\1</t>
  </si>
  <si>
    <t>Салат из свеклы "Бурячок"</t>
  </si>
  <si>
    <t>Рассольник с крупой со сметаной</t>
  </si>
  <si>
    <t>11\2</t>
  </si>
  <si>
    <t>Птица или кролик тушеный в соусе</t>
  </si>
  <si>
    <t>Картофельное пюре</t>
  </si>
  <si>
    <t>Компот из яблок</t>
  </si>
  <si>
    <t>6\10</t>
  </si>
  <si>
    <t>Суп -пюре из картофеля</t>
  </si>
  <si>
    <t>29\2</t>
  </si>
  <si>
    <t>Кофейный напиток с молоком</t>
  </si>
  <si>
    <t>32\10</t>
  </si>
  <si>
    <t>гренки</t>
  </si>
  <si>
    <t>40\2</t>
  </si>
  <si>
    <t>1\13</t>
  </si>
  <si>
    <t>Суп картофельный с макаронными изделиями</t>
  </si>
  <si>
    <t>18\2</t>
  </si>
  <si>
    <t>Каша рисовая рассыпчатая</t>
  </si>
  <si>
    <t>43\3</t>
  </si>
  <si>
    <t>Кампот из яблок и кураги</t>
  </si>
  <si>
    <t>Запеканка из творога</t>
  </si>
  <si>
    <t>29\10</t>
  </si>
  <si>
    <t>Бобовые отварные</t>
  </si>
  <si>
    <t>2\4</t>
  </si>
  <si>
    <t>Плов из мяса кур</t>
  </si>
  <si>
    <t>4\9</t>
  </si>
  <si>
    <t>Компот из сухофруктов</t>
  </si>
  <si>
    <t>12</t>
  </si>
  <si>
    <t>2026</t>
  </si>
  <si>
    <t>Каша манная молочная с маслом сливочным</t>
  </si>
  <si>
    <t>Компот из плодов и  ягод сушеных(изюм)</t>
  </si>
  <si>
    <t>12/8</t>
  </si>
  <si>
    <t>Хлеб пшеничный, ржаной витаминизированный</t>
  </si>
  <si>
    <t>Компот из яблок и кураги</t>
  </si>
  <si>
    <t>Кисель  витамин."Витошка"</t>
  </si>
  <si>
    <t>Салат из соленых огурцов с луком</t>
  </si>
  <si>
    <t>Суп крестьянский с крупой со сметаной</t>
  </si>
  <si>
    <t>Каша рисовая молочная с маслом слив.</t>
  </si>
  <si>
    <t>Хлеб пшеничный. ржаной витаминизированный</t>
  </si>
  <si>
    <t>Вафли</t>
  </si>
  <si>
    <t>Хлеб пшеничный, ржаной</t>
  </si>
  <si>
    <t>Рыба запеченн. в молоч. соусе</t>
  </si>
  <si>
    <t>Каша геркулес, молочная с маслом</t>
  </si>
  <si>
    <t>Какао с молоком</t>
  </si>
  <si>
    <t>хлеб пшеничный, ржаной витаминизированный</t>
  </si>
  <si>
    <t>Морковь с яблоками и изюм</t>
  </si>
  <si>
    <t>Кисель витам. "Витошка"</t>
  </si>
  <si>
    <t>Каша "Дружба" (из смеси круп)</t>
  </si>
  <si>
    <t>Соус красный основной</t>
  </si>
  <si>
    <t>Каша пшенная молочная с маслом сливочным</t>
  </si>
  <si>
    <t>Хлеб пшеничный,ржаной витаминизированный</t>
  </si>
  <si>
    <t>Рыба запечен. в молочном соусе</t>
  </si>
  <si>
    <t>Компот из плодов и ягод сушеных (курага)</t>
  </si>
  <si>
    <t>Каша гречневая молочная с маслом сливочным</t>
  </si>
  <si>
    <t>32/10</t>
  </si>
  <si>
    <t>Салат из капусты белокочанной</t>
  </si>
  <si>
    <t>Рассольник с крупой и сметаной</t>
  </si>
  <si>
    <t>хлеб бел.</t>
  </si>
  <si>
    <t>Хлеб пшеничный витам</t>
  </si>
  <si>
    <t>хлеб черн.</t>
  </si>
  <si>
    <t>Хлеб ржаной</t>
  </si>
  <si>
    <t>Бутерброд с повидлом</t>
  </si>
  <si>
    <t>булочное</t>
  </si>
  <si>
    <t>сладкое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</si>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</sst>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9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4" fillId="0" borderId="0" xfId="0" applyFont="1" applyFill="1" applyBorder="1" applyAlignment="1" applyProtection="1">
      <alignment horizontal="left"/>
    </xf>
    <xf numFmtId="16" fontId="4" fillId="2" borderId="15" xfId="0" applyNumberFormat="1" applyFont="1" applyFill="1" applyBorder="1" applyAlignment="1" applyProtection="1">
      <alignment horizontal="center" vertical="top" wrapText="1"/>
      <protection locked="0"/>
    </xf>
    <xf numFmtId="17" fontId="4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/>
    <xf numFmtId="0" fontId="16" fillId="0" borderId="0" xfId="0" applyFont="1" applyFill="1" applyAlignment="1">
      <alignment horizontal="left" vertical="center"/>
    </xf>
    <xf numFmtId="0" fontId="15" fillId="0" borderId="2" xfId="0" applyFont="1" applyFill="1" applyBorder="1" applyProtection="1"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49" fontId="17" fillId="2" borderId="4" xfId="0" applyNumberFormat="1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vertical="top" wrapText="1"/>
      <protection locked="0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4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17" fillId="2" borderId="17" xfId="0" applyFont="1" applyFill="1" applyBorder="1" applyAlignment="1" applyProtection="1">
      <alignment horizontal="center" vertical="top" wrapText="1"/>
      <protection locked="0"/>
    </xf>
    <xf numFmtId="0" fontId="17" fillId="2" borderId="15" xfId="0" applyFont="1" applyFill="1" applyBorder="1" applyAlignment="1" applyProtection="1">
      <alignment horizontal="center" vertical="top" wrapText="1"/>
      <protection locked="0"/>
    </xf>
    <xf numFmtId="4" fontId="4" fillId="3" borderId="3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/>
    </xf>
    <xf numFmtId="0" fontId="17" fillId="0" borderId="2" xfId="0" applyFont="1" applyBorder="1" applyAlignment="1">
      <alignment vertical="top" wrapText="1"/>
    </xf>
    <xf numFmtId="0" fontId="17" fillId="4" borderId="1" xfId="1" applyFont="1" applyFill="1" applyBorder="1" applyAlignment="1" applyProtection="1">
      <alignment wrapText="1"/>
      <protection locked="0"/>
    </xf>
    <xf numFmtId="0" fontId="17" fillId="4" borderId="2" xfId="2" applyFont="1" applyFill="1" applyBorder="1" applyAlignment="1" applyProtection="1">
      <alignment wrapText="1"/>
      <protection locked="0"/>
    </xf>
    <xf numFmtId="0" fontId="17" fillId="4" borderId="2" xfId="3" applyFont="1" applyFill="1" applyBorder="1" applyAlignment="1" applyProtection="1">
      <alignment wrapText="1"/>
      <protection locked="0"/>
    </xf>
    <xf numFmtId="0" fontId="17" fillId="4" borderId="2" xfId="4" applyFont="1" applyFill="1" applyBorder="1" applyAlignment="1" applyProtection="1">
      <alignment wrapText="1"/>
      <protection locked="0"/>
    </xf>
    <xf numFmtId="0" fontId="17" fillId="4" borderId="4" xfId="5" applyFont="1" applyFill="1" applyBorder="1" applyAlignment="1" applyProtection="1">
      <alignment wrapText="1"/>
      <protection locked="0"/>
    </xf>
    <xf numFmtId="49" fontId="17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0" borderId="2" xfId="0" applyFon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2" borderId="17" xfId="0" applyFont="1" applyFill="1" applyBorder="1" applyAlignment="1" applyProtection="1">
      <alignment horizontal="center" vertical="top" wrapText="1"/>
      <protection locked="0"/>
    </xf>
    <xf numFmtId="4" fontId="18" fillId="2" borderId="2" xfId="0" applyNumberFormat="1" applyFont="1" applyFill="1" applyBorder="1" applyAlignment="1" applyProtection="1">
      <alignment horizontal="center" vertical="top" wrapText="1"/>
      <protection locked="0"/>
    </xf>
    <xf numFmtId="0" fontId="17" fillId="4" borderId="4" xfId="1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16" fontId="4" fillId="2" borderId="23" xfId="0" applyNumberFormat="1" applyFont="1" applyFill="1" applyBorder="1" applyAlignment="1" applyProtection="1">
      <alignment horizontal="center" vertical="top" wrapText="1"/>
      <protection locked="0"/>
    </xf>
    <xf numFmtId="4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17" fillId="2" borderId="23" xfId="0" applyFont="1" applyFill="1" applyBorder="1" applyAlignment="1" applyProtection="1">
      <alignment horizontal="center" vertical="top" wrapText="1"/>
      <protection locked="0"/>
    </xf>
    <xf numFmtId="0" fontId="17" fillId="2" borderId="4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zoomScaleNormal="10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200" sqref="E20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1" t="s">
        <v>37</v>
      </c>
      <c r="D1" s="92"/>
      <c r="E1" s="92"/>
      <c r="F1" s="12" t="s">
        <v>16</v>
      </c>
      <c r="G1" s="2" t="s">
        <v>17</v>
      </c>
      <c r="H1" s="93" t="s">
        <v>38</v>
      </c>
      <c r="I1" s="93"/>
      <c r="J1" s="93"/>
      <c r="K1" s="93"/>
    </row>
    <row r="2" spans="1:12" ht="18" x14ac:dyDescent="0.2">
      <c r="A2" s="35" t="s">
        <v>6</v>
      </c>
      <c r="C2" s="2"/>
      <c r="G2" s="2" t="s">
        <v>18</v>
      </c>
      <c r="H2" s="93" t="s">
        <v>39</v>
      </c>
      <c r="I2" s="93"/>
      <c r="J2" s="93"/>
      <c r="K2" s="93"/>
    </row>
    <row r="3" spans="1:12" ht="17.25" customHeight="1" x14ac:dyDescent="0.2">
      <c r="A3" s="53"/>
      <c r="B3" s="54"/>
      <c r="C3" s="54"/>
      <c r="D3" s="55"/>
      <c r="E3" s="56"/>
      <c r="G3" s="2" t="s">
        <v>19</v>
      </c>
      <c r="H3" s="58" t="s">
        <v>110</v>
      </c>
      <c r="I3" s="58" t="s">
        <v>77</v>
      </c>
      <c r="J3" s="57" t="s">
        <v>111</v>
      </c>
      <c r="K3" s="48"/>
    </row>
    <row r="4" spans="1:12" x14ac:dyDescent="0.2">
      <c r="A4" s="4" t="s">
        <v>8</v>
      </c>
      <c r="C4" s="2"/>
      <c r="D4" s="3"/>
      <c r="E4" s="38" t="s">
        <v>9</v>
      </c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9" t="s">
        <v>112</v>
      </c>
      <c r="F6" s="40">
        <v>200</v>
      </c>
      <c r="G6" s="40">
        <v>3.97</v>
      </c>
      <c r="H6" s="40">
        <v>3.82</v>
      </c>
      <c r="I6" s="40">
        <v>21.3</v>
      </c>
      <c r="J6" s="40">
        <v>137.5</v>
      </c>
      <c r="K6" s="49" t="s">
        <v>48</v>
      </c>
      <c r="L6" s="60"/>
    </row>
    <row r="7" spans="1:12" ht="15" x14ac:dyDescent="0.25">
      <c r="A7" s="23"/>
      <c r="B7" s="15"/>
      <c r="C7" s="11"/>
      <c r="D7" s="82"/>
      <c r="E7" s="82"/>
      <c r="F7" s="83"/>
      <c r="G7" s="83"/>
      <c r="H7" s="83"/>
      <c r="I7" s="83"/>
      <c r="J7" s="83"/>
      <c r="K7" s="84"/>
      <c r="L7" s="85"/>
    </row>
    <row r="8" spans="1:12" ht="15" x14ac:dyDescent="0.25">
      <c r="A8" s="23"/>
      <c r="B8" s="15"/>
      <c r="C8" s="11"/>
      <c r="D8" s="7" t="s">
        <v>22</v>
      </c>
      <c r="E8" s="70" t="s">
        <v>93</v>
      </c>
      <c r="F8" s="43">
        <v>200</v>
      </c>
      <c r="G8" s="43">
        <v>3.1</v>
      </c>
      <c r="H8" s="43">
        <v>3.2</v>
      </c>
      <c r="I8" s="43">
        <v>14.4</v>
      </c>
      <c r="J8" s="43">
        <v>96</v>
      </c>
      <c r="K8" s="44" t="s">
        <v>41</v>
      </c>
      <c r="L8" s="61"/>
    </row>
    <row r="9" spans="1:12" ht="15" x14ac:dyDescent="0.25">
      <c r="A9" s="23"/>
      <c r="B9" s="15"/>
      <c r="C9" s="11"/>
      <c r="D9" s="7" t="s">
        <v>23</v>
      </c>
      <c r="E9" s="71" t="s">
        <v>115</v>
      </c>
      <c r="F9" s="43">
        <v>50</v>
      </c>
      <c r="G9" s="43">
        <v>7.76</v>
      </c>
      <c r="H9" s="43">
        <v>1.89</v>
      </c>
      <c r="I9" s="43">
        <v>38</v>
      </c>
      <c r="J9" s="43">
        <v>195</v>
      </c>
      <c r="K9" s="44" t="s">
        <v>42</v>
      </c>
      <c r="L9" s="61"/>
    </row>
    <row r="10" spans="1:12" ht="15" x14ac:dyDescent="0.25">
      <c r="A10" s="23"/>
      <c r="B10" s="15"/>
      <c r="C10" s="11"/>
      <c r="D10" s="7" t="s">
        <v>24</v>
      </c>
      <c r="E10" s="42" t="s">
        <v>147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49</v>
      </c>
      <c r="K10" s="44" t="s">
        <v>42</v>
      </c>
      <c r="L10" s="61"/>
    </row>
    <row r="11" spans="1:12" ht="15" x14ac:dyDescent="0.25">
      <c r="A11" s="23"/>
      <c r="B11" s="15"/>
      <c r="C11" s="11"/>
      <c r="D11" s="90" t="s">
        <v>26</v>
      </c>
      <c r="E11" s="72" t="s">
        <v>40</v>
      </c>
      <c r="F11" s="43">
        <v>60</v>
      </c>
      <c r="G11" s="43">
        <v>15.8</v>
      </c>
      <c r="H11" s="43">
        <v>16</v>
      </c>
      <c r="I11" s="43"/>
      <c r="J11" s="43">
        <v>210</v>
      </c>
      <c r="K11" s="50" t="s">
        <v>49</v>
      </c>
      <c r="L11" s="61"/>
    </row>
    <row r="12" spans="1:12" ht="15" x14ac:dyDescent="0.25">
      <c r="A12" s="23"/>
      <c r="B12" s="15"/>
      <c r="C12" s="11"/>
      <c r="D12" s="6"/>
      <c r="E12" s="62"/>
      <c r="F12" s="43"/>
      <c r="G12" s="43"/>
      <c r="H12" s="43"/>
      <c r="I12" s="43"/>
      <c r="J12" s="43"/>
      <c r="K12" s="44"/>
      <c r="L12" s="61"/>
    </row>
    <row r="13" spans="1:12" ht="15" x14ac:dyDescent="0.25">
      <c r="A13" s="24"/>
      <c r="B13" s="17"/>
      <c r="C13" s="8"/>
      <c r="D13" s="18" t="s">
        <v>31</v>
      </c>
      <c r="E13" s="68"/>
      <c r="F13" s="19">
        <f>SUM(F6:F12)</f>
        <v>610</v>
      </c>
      <c r="G13" s="19">
        <f>SUM(G6:G12)</f>
        <v>31.03</v>
      </c>
      <c r="H13" s="19">
        <f>SUM(H6:H12)</f>
        <v>25.310000000000002</v>
      </c>
      <c r="I13" s="19">
        <f>SUM(I6:I12)</f>
        <v>83.5</v>
      </c>
      <c r="J13" s="19">
        <f>SUM(J6:J12)</f>
        <v>687.5</v>
      </c>
      <c r="K13" s="25"/>
      <c r="L13" s="66">
        <f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3" t="s">
        <v>43</v>
      </c>
      <c r="F14" s="43">
        <v>100</v>
      </c>
      <c r="G14" s="43">
        <v>1.49</v>
      </c>
      <c r="H14" s="43">
        <v>15.18</v>
      </c>
      <c r="I14" s="43">
        <v>7.87</v>
      </c>
      <c r="J14" s="43">
        <v>174</v>
      </c>
      <c r="K14" s="44">
        <v>20</v>
      </c>
      <c r="L14" s="61"/>
    </row>
    <row r="15" spans="1:12" ht="15" x14ac:dyDescent="0.25">
      <c r="A15" s="23"/>
      <c r="B15" s="15"/>
      <c r="C15" s="11"/>
      <c r="D15" s="7" t="s">
        <v>27</v>
      </c>
      <c r="E15" s="62" t="s">
        <v>44</v>
      </c>
      <c r="F15" s="43">
        <v>200</v>
      </c>
      <c r="G15" s="43">
        <v>2.2000000000000002</v>
      </c>
      <c r="H15" s="43">
        <v>4.2300000000000004</v>
      </c>
      <c r="I15" s="43">
        <v>9.82</v>
      </c>
      <c r="J15" s="43">
        <v>83.2</v>
      </c>
      <c r="K15" s="44">
        <v>187</v>
      </c>
      <c r="L15" s="61"/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14.9</v>
      </c>
      <c r="H16" s="43">
        <v>15.7</v>
      </c>
      <c r="I16" s="43">
        <v>4.7</v>
      </c>
      <c r="J16" s="43">
        <v>221</v>
      </c>
      <c r="K16" s="74" t="s">
        <v>114</v>
      </c>
      <c r="L16" s="61"/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180</v>
      </c>
      <c r="G17" s="43">
        <v>7.92</v>
      </c>
      <c r="H17" s="43">
        <v>2.0699999999999998</v>
      </c>
      <c r="I17" s="43">
        <v>34.47</v>
      </c>
      <c r="J17" s="43">
        <v>205.2</v>
      </c>
      <c r="K17" s="44" t="s">
        <v>47</v>
      </c>
      <c r="L17" s="61"/>
    </row>
    <row r="18" spans="1:12" ht="15" x14ac:dyDescent="0.25">
      <c r="A18" s="23"/>
      <c r="B18" s="15"/>
      <c r="C18" s="11"/>
      <c r="D18" s="7" t="s">
        <v>30</v>
      </c>
      <c r="E18" s="62" t="s">
        <v>113</v>
      </c>
      <c r="F18" s="43">
        <v>200</v>
      </c>
      <c r="G18" s="43">
        <v>0.6</v>
      </c>
      <c r="H18" s="43"/>
      <c r="I18" s="43">
        <v>31.6</v>
      </c>
      <c r="J18" s="43">
        <v>129</v>
      </c>
      <c r="K18" s="44">
        <v>867</v>
      </c>
      <c r="L18" s="61"/>
    </row>
    <row r="19" spans="1:12" ht="15" x14ac:dyDescent="0.25">
      <c r="A19" s="23"/>
      <c r="B19" s="15"/>
      <c r="C19" s="11"/>
      <c r="D19" s="7" t="s">
        <v>140</v>
      </c>
      <c r="E19" s="78" t="s">
        <v>141</v>
      </c>
      <c r="F19" s="79">
        <v>50</v>
      </c>
      <c r="G19" s="79">
        <v>3.25</v>
      </c>
      <c r="H19" s="79">
        <v>0.24</v>
      </c>
      <c r="I19" s="79">
        <v>23.24</v>
      </c>
      <c r="J19" s="79">
        <v>112.5</v>
      </c>
      <c r="K19" s="80" t="s">
        <v>42</v>
      </c>
      <c r="L19" s="81"/>
    </row>
    <row r="20" spans="1:12" ht="15" x14ac:dyDescent="0.25">
      <c r="A20" s="23"/>
      <c r="B20" s="15"/>
      <c r="C20" s="11"/>
      <c r="D20" s="7" t="s">
        <v>142</v>
      </c>
      <c r="E20" s="78" t="s">
        <v>143</v>
      </c>
      <c r="F20" s="79">
        <v>20</v>
      </c>
      <c r="G20" s="79">
        <v>0.4</v>
      </c>
      <c r="H20" s="79">
        <v>0.4</v>
      </c>
      <c r="I20" s="79">
        <v>9.8000000000000007</v>
      </c>
      <c r="J20" s="79">
        <v>49</v>
      </c>
      <c r="K20" s="80" t="s">
        <v>42</v>
      </c>
      <c r="L20" s="81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61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6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850</v>
      </c>
      <c r="G23" s="19">
        <f>SUM(G14:G22)</f>
        <v>30.759999999999998</v>
      </c>
      <c r="H23" s="19">
        <f>SUM(H14:H22)</f>
        <v>37.82</v>
      </c>
      <c r="I23" s="19">
        <f>SUM(I14:I22)</f>
        <v>121.5</v>
      </c>
      <c r="J23" s="19">
        <f>SUM(J14:J22)</f>
        <v>973.9</v>
      </c>
      <c r="K23" s="25"/>
      <c r="L23" s="66">
        <f>SUM(L14:L22)</f>
        <v>0</v>
      </c>
    </row>
    <row r="24" spans="1:12" ht="15" x14ac:dyDescent="0.2">
      <c r="A24" s="29">
        <f>A6</f>
        <v>1</v>
      </c>
      <c r="B24" s="30">
        <f>B6</f>
        <v>1</v>
      </c>
      <c r="C24" s="94" t="s">
        <v>4</v>
      </c>
      <c r="D24" s="95"/>
      <c r="E24" s="31"/>
      <c r="F24" s="32">
        <f>F13+F23</f>
        <v>1460</v>
      </c>
      <c r="G24" s="32">
        <f>G13+G23</f>
        <v>61.79</v>
      </c>
      <c r="H24" s="32">
        <f>H13+H23</f>
        <v>63.13</v>
      </c>
      <c r="I24" s="32">
        <f>I13+I23</f>
        <v>205</v>
      </c>
      <c r="J24" s="32">
        <f>J13+J23</f>
        <v>1661.4</v>
      </c>
      <c r="K24" s="32"/>
      <c r="L24" s="65">
        <f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205</v>
      </c>
      <c r="G25" s="40">
        <v>18.989999999999998</v>
      </c>
      <c r="H25" s="40">
        <v>28.32</v>
      </c>
      <c r="I25" s="40">
        <v>3.51</v>
      </c>
      <c r="J25" s="40">
        <v>345.9</v>
      </c>
      <c r="K25" s="51">
        <v>438</v>
      </c>
      <c r="L25" s="6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52"/>
      <c r="L26" s="61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3.6</v>
      </c>
      <c r="H27" s="43">
        <v>3.3</v>
      </c>
      <c r="I27" s="43">
        <v>22.8</v>
      </c>
      <c r="J27" s="43">
        <v>135</v>
      </c>
      <c r="K27" s="52" t="s">
        <v>52</v>
      </c>
      <c r="L27" s="61"/>
    </row>
    <row r="28" spans="1:12" ht="15" x14ac:dyDescent="0.25">
      <c r="A28" s="14"/>
      <c r="B28" s="15"/>
      <c r="C28" s="11"/>
      <c r="D28" s="7" t="s">
        <v>23</v>
      </c>
      <c r="E28" s="62" t="s">
        <v>115</v>
      </c>
      <c r="F28" s="43">
        <v>50</v>
      </c>
      <c r="G28" s="43">
        <v>7.76</v>
      </c>
      <c r="H28" s="43">
        <v>1.89</v>
      </c>
      <c r="I28" s="43">
        <v>38</v>
      </c>
      <c r="J28" s="43">
        <v>195</v>
      </c>
      <c r="K28" s="52" t="s">
        <v>42</v>
      </c>
      <c r="L28" s="61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52"/>
      <c r="L29" s="61"/>
    </row>
    <row r="30" spans="1:12" ht="15" x14ac:dyDescent="0.25">
      <c r="A30" s="14"/>
      <c r="B30" s="15"/>
      <c r="C30" s="11"/>
      <c r="D30" s="77" t="s">
        <v>145</v>
      </c>
      <c r="E30" s="42" t="s">
        <v>53</v>
      </c>
      <c r="F30" s="43">
        <v>50</v>
      </c>
      <c r="G30" s="43">
        <v>24</v>
      </c>
      <c r="H30" s="43">
        <v>3.1</v>
      </c>
      <c r="I30" s="43">
        <v>28.4</v>
      </c>
      <c r="J30" s="43">
        <v>157</v>
      </c>
      <c r="K30" s="52" t="s">
        <v>42</v>
      </c>
      <c r="L30" s="61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61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505</v>
      </c>
      <c r="G32" s="19">
        <f t="shared" ref="G32" si="0">SUM(G25:G31)</f>
        <v>54.35</v>
      </c>
      <c r="H32" s="19">
        <f t="shared" ref="H32" si="1">SUM(H25:H31)</f>
        <v>36.61</v>
      </c>
      <c r="I32" s="19">
        <f t="shared" ref="I32" si="2">SUM(I25:I31)</f>
        <v>92.710000000000008</v>
      </c>
      <c r="J32" s="19">
        <f t="shared" ref="J32:L32" si="3">SUM(J25:J31)</f>
        <v>832.9</v>
      </c>
      <c r="K32" s="25"/>
      <c r="L32" s="66">
        <f t="shared" si="3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100</v>
      </c>
      <c r="G33" s="43">
        <v>1</v>
      </c>
      <c r="H33" s="43">
        <v>6.2</v>
      </c>
      <c r="I33" s="43">
        <v>3.6</v>
      </c>
      <c r="J33" s="43">
        <v>74</v>
      </c>
      <c r="K33" s="44">
        <v>17</v>
      </c>
      <c r="L33" s="61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250</v>
      </c>
      <c r="G34" s="43">
        <v>4.45</v>
      </c>
      <c r="H34" s="43">
        <v>5.6</v>
      </c>
      <c r="I34" s="43">
        <v>28</v>
      </c>
      <c r="J34" s="43">
        <v>164</v>
      </c>
      <c r="K34" s="44" t="s">
        <v>56</v>
      </c>
      <c r="L34" s="61"/>
    </row>
    <row r="35" spans="1:12" ht="15" x14ac:dyDescent="0.25">
      <c r="A35" s="14"/>
      <c r="B35" s="15"/>
      <c r="C35" s="11"/>
      <c r="D35" s="75" t="s">
        <v>28</v>
      </c>
      <c r="E35" s="42" t="s">
        <v>59</v>
      </c>
      <c r="F35" s="43">
        <v>100</v>
      </c>
      <c r="G35" s="43">
        <v>5.2</v>
      </c>
      <c r="H35" s="43">
        <v>14.9</v>
      </c>
      <c r="I35" s="43">
        <v>8.6999999999999993</v>
      </c>
      <c r="J35" s="43">
        <v>231</v>
      </c>
      <c r="K35" s="44">
        <v>2.8</v>
      </c>
      <c r="L35" s="61"/>
    </row>
    <row r="36" spans="1:12" ht="15" x14ac:dyDescent="0.25">
      <c r="A36" s="14"/>
      <c r="B36" s="15"/>
      <c r="C36" s="11"/>
      <c r="D36" s="75" t="s">
        <v>29</v>
      </c>
      <c r="E36" s="42" t="s">
        <v>57</v>
      </c>
      <c r="F36" s="43">
        <v>180</v>
      </c>
      <c r="G36" s="43">
        <v>3.87</v>
      </c>
      <c r="H36" s="43">
        <v>3.42</v>
      </c>
      <c r="I36" s="43">
        <v>14.3</v>
      </c>
      <c r="J36" s="43">
        <v>111.6</v>
      </c>
      <c r="K36" s="44" t="s">
        <v>58</v>
      </c>
      <c r="L36" s="61"/>
    </row>
    <row r="37" spans="1:12" ht="15" x14ac:dyDescent="0.25">
      <c r="A37" s="14"/>
      <c r="B37" s="15"/>
      <c r="C37" s="11"/>
      <c r="D37" s="7" t="s">
        <v>30</v>
      </c>
      <c r="E37" s="42" t="s">
        <v>116</v>
      </c>
      <c r="F37" s="43">
        <v>200</v>
      </c>
      <c r="G37" s="43">
        <v>0.4</v>
      </c>
      <c r="H37" s="43">
        <v>0.2</v>
      </c>
      <c r="I37" s="43">
        <v>16.100000000000001</v>
      </c>
      <c r="J37" s="43">
        <v>69</v>
      </c>
      <c r="K37" s="44" t="s">
        <v>60</v>
      </c>
      <c r="L37" s="61"/>
    </row>
    <row r="38" spans="1:12" ht="15" x14ac:dyDescent="0.25">
      <c r="A38" s="14"/>
      <c r="B38" s="15"/>
      <c r="C38" s="11"/>
      <c r="D38" s="7" t="s">
        <v>140</v>
      </c>
      <c r="E38" s="78" t="s">
        <v>141</v>
      </c>
      <c r="F38" s="79">
        <v>50</v>
      </c>
      <c r="G38" s="79">
        <v>3.25</v>
      </c>
      <c r="H38" s="79">
        <v>0.24</v>
      </c>
      <c r="I38" s="79">
        <v>23.24</v>
      </c>
      <c r="J38" s="79">
        <v>112.5</v>
      </c>
      <c r="K38" s="80" t="s">
        <v>42</v>
      </c>
      <c r="L38" s="81"/>
    </row>
    <row r="39" spans="1:12" ht="15" x14ac:dyDescent="0.25">
      <c r="A39" s="14"/>
      <c r="B39" s="15"/>
      <c r="C39" s="11"/>
      <c r="D39" s="7" t="s">
        <v>142</v>
      </c>
      <c r="E39" s="78" t="s">
        <v>143</v>
      </c>
      <c r="F39" s="79">
        <v>20</v>
      </c>
      <c r="G39" s="79">
        <v>0.4</v>
      </c>
      <c r="H39" s="79">
        <v>0.4</v>
      </c>
      <c r="I39" s="79">
        <v>9.8000000000000007</v>
      </c>
      <c r="J39" s="79">
        <v>49</v>
      </c>
      <c r="K39" s="80" t="s">
        <v>42</v>
      </c>
      <c r="L39" s="81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61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61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900</v>
      </c>
      <c r="G42" s="19">
        <f>SUM(G33:G41)</f>
        <v>18.57</v>
      </c>
      <c r="H42" s="19">
        <f>SUM(H33:H41)</f>
        <v>30.96</v>
      </c>
      <c r="I42" s="19">
        <f>SUM(I33:I41)</f>
        <v>103.73999999999998</v>
      </c>
      <c r="J42" s="19">
        <f>SUM(J33:J41)</f>
        <v>811.1</v>
      </c>
      <c r="K42" s="25"/>
      <c r="L42" s="66">
        <f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94" t="s">
        <v>4</v>
      </c>
      <c r="D43" s="95"/>
      <c r="E43" s="31"/>
      <c r="F43" s="32">
        <f>F32+F42</f>
        <v>1405</v>
      </c>
      <c r="G43" s="32">
        <f>G32+G42</f>
        <v>72.92</v>
      </c>
      <c r="H43" s="32">
        <f>H32+H42</f>
        <v>67.569999999999993</v>
      </c>
      <c r="I43" s="32">
        <f>I32+I42</f>
        <v>196.45</v>
      </c>
      <c r="J43" s="32">
        <f>J32+J42</f>
        <v>1644</v>
      </c>
      <c r="K43" s="32"/>
      <c r="L43" s="65">
        <f>L32+L42</f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120</v>
      </c>
      <c r="F44" s="40">
        <v>200</v>
      </c>
      <c r="G44" s="40">
        <v>4.71</v>
      </c>
      <c r="H44" s="40">
        <v>5.42</v>
      </c>
      <c r="I44" s="40">
        <v>36.56</v>
      </c>
      <c r="J44" s="40">
        <v>194</v>
      </c>
      <c r="K44" s="41">
        <v>384</v>
      </c>
      <c r="L44" s="6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61"/>
    </row>
    <row r="46" spans="1:12" ht="15" x14ac:dyDescent="0.25">
      <c r="A46" s="23"/>
      <c r="B46" s="15"/>
      <c r="C46" s="11"/>
      <c r="D46" s="7" t="s">
        <v>22</v>
      </c>
      <c r="E46" s="42" t="s">
        <v>78</v>
      </c>
      <c r="F46" s="43">
        <v>200</v>
      </c>
      <c r="G46" s="43">
        <v>0.2</v>
      </c>
      <c r="H46" s="43">
        <v>0.1</v>
      </c>
      <c r="I46" s="43">
        <v>15.1</v>
      </c>
      <c r="J46" s="43">
        <v>58</v>
      </c>
      <c r="K46" s="44">
        <v>942</v>
      </c>
      <c r="L46" s="61"/>
    </row>
    <row r="47" spans="1:12" ht="15" x14ac:dyDescent="0.25">
      <c r="A47" s="23"/>
      <c r="B47" s="15"/>
      <c r="C47" s="11"/>
      <c r="D47" s="7" t="s">
        <v>23</v>
      </c>
      <c r="E47" s="42" t="s">
        <v>121</v>
      </c>
      <c r="F47" s="43">
        <v>50</v>
      </c>
      <c r="G47" s="43">
        <v>7.76</v>
      </c>
      <c r="H47" s="43">
        <v>1.89</v>
      </c>
      <c r="I47" s="43">
        <v>38</v>
      </c>
      <c r="J47" s="43">
        <v>195</v>
      </c>
      <c r="K47" s="44" t="s">
        <v>42</v>
      </c>
      <c r="L47" s="61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61"/>
    </row>
    <row r="49" spans="1:12" ht="15" x14ac:dyDescent="0.25">
      <c r="A49" s="23"/>
      <c r="B49" s="15"/>
      <c r="C49" s="11"/>
      <c r="D49" s="77" t="s">
        <v>146</v>
      </c>
      <c r="E49" s="42" t="s">
        <v>122</v>
      </c>
      <c r="F49" s="43">
        <v>50</v>
      </c>
      <c r="G49" s="43">
        <v>4.25</v>
      </c>
      <c r="H49" s="43">
        <v>13.9</v>
      </c>
      <c r="I49" s="43">
        <v>16</v>
      </c>
      <c r="J49" s="43">
        <v>203</v>
      </c>
      <c r="K49" s="44" t="s">
        <v>42</v>
      </c>
      <c r="L49" s="61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61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4">SUM(G44:G50)</f>
        <v>16.920000000000002</v>
      </c>
      <c r="H51" s="19">
        <f t="shared" ref="H51" si="5">SUM(H44:H50)</f>
        <v>21.31</v>
      </c>
      <c r="I51" s="19">
        <f t="shared" ref="I51" si="6">SUM(I44:I50)</f>
        <v>105.66</v>
      </c>
      <c r="J51" s="19">
        <f t="shared" ref="J51:L51" si="7">SUM(J44:J50)</f>
        <v>650</v>
      </c>
      <c r="K51" s="25"/>
      <c r="L51" s="66">
        <f t="shared" si="7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118</v>
      </c>
      <c r="F52" s="43">
        <v>100</v>
      </c>
      <c r="G52" s="43">
        <v>0.2</v>
      </c>
      <c r="H52" s="43">
        <v>6</v>
      </c>
      <c r="I52" s="43">
        <v>1.2</v>
      </c>
      <c r="J52" s="43">
        <v>60</v>
      </c>
      <c r="K52" s="44">
        <v>16</v>
      </c>
      <c r="L52" s="61"/>
    </row>
    <row r="53" spans="1:12" ht="15" x14ac:dyDescent="0.25">
      <c r="A53" s="23"/>
      <c r="B53" s="15"/>
      <c r="C53" s="11"/>
      <c r="D53" s="7" t="s">
        <v>27</v>
      </c>
      <c r="E53" s="42" t="s">
        <v>119</v>
      </c>
      <c r="F53" s="43">
        <v>200</v>
      </c>
      <c r="G53" s="43">
        <v>1.84</v>
      </c>
      <c r="H53" s="43">
        <v>4.72</v>
      </c>
      <c r="I53" s="43">
        <v>10.6</v>
      </c>
      <c r="J53" s="43">
        <v>96.8</v>
      </c>
      <c r="K53" s="44" t="s">
        <v>62</v>
      </c>
      <c r="L53" s="61"/>
    </row>
    <row r="54" spans="1:12" ht="15" x14ac:dyDescent="0.25">
      <c r="A54" s="23"/>
      <c r="B54" s="15"/>
      <c r="C54" s="11"/>
      <c r="D54" s="7" t="s">
        <v>28</v>
      </c>
      <c r="E54" s="42" t="s">
        <v>87</v>
      </c>
      <c r="F54" s="43">
        <v>150</v>
      </c>
      <c r="G54" s="43">
        <v>17.5</v>
      </c>
      <c r="H54" s="43">
        <v>19.100000000000001</v>
      </c>
      <c r="I54" s="43">
        <v>6.2</v>
      </c>
      <c r="J54" s="43">
        <v>268.5</v>
      </c>
      <c r="K54" s="44">
        <v>647</v>
      </c>
      <c r="L54" s="61"/>
    </row>
    <row r="55" spans="1:12" ht="15" x14ac:dyDescent="0.25">
      <c r="A55" s="23"/>
      <c r="B55" s="15"/>
      <c r="C55" s="11"/>
      <c r="D55" s="7" t="s">
        <v>29</v>
      </c>
      <c r="E55" s="42" t="s">
        <v>88</v>
      </c>
      <c r="F55" s="43">
        <v>150</v>
      </c>
      <c r="G55" s="43">
        <v>3.07</v>
      </c>
      <c r="H55" s="43">
        <v>3.67</v>
      </c>
      <c r="I55" s="43">
        <v>20.399999999999999</v>
      </c>
      <c r="J55" s="43">
        <v>132.75</v>
      </c>
      <c r="K55" s="44" t="s">
        <v>63</v>
      </c>
      <c r="L55" s="61"/>
    </row>
    <row r="56" spans="1:12" ht="15" x14ac:dyDescent="0.25">
      <c r="A56" s="23"/>
      <c r="B56" s="15"/>
      <c r="C56" s="11"/>
      <c r="D56" s="7" t="s">
        <v>30</v>
      </c>
      <c r="E56" s="42" t="s">
        <v>117</v>
      </c>
      <c r="F56" s="43">
        <v>200</v>
      </c>
      <c r="G56" s="43"/>
      <c r="H56" s="43"/>
      <c r="I56" s="43">
        <v>7.2</v>
      </c>
      <c r="J56" s="43">
        <v>36</v>
      </c>
      <c r="K56" s="44">
        <v>883</v>
      </c>
      <c r="L56" s="61"/>
    </row>
    <row r="57" spans="1:12" ht="15" x14ac:dyDescent="0.25">
      <c r="A57" s="23"/>
      <c r="B57" s="15"/>
      <c r="C57" s="11"/>
      <c r="D57" s="7" t="s">
        <v>140</v>
      </c>
      <c r="E57" s="78" t="s">
        <v>141</v>
      </c>
      <c r="F57" s="79">
        <v>50</v>
      </c>
      <c r="G57" s="79">
        <v>3.25</v>
      </c>
      <c r="H57" s="79">
        <v>0.24</v>
      </c>
      <c r="I57" s="79">
        <v>23.24</v>
      </c>
      <c r="J57" s="79">
        <v>112.5</v>
      </c>
      <c r="K57" s="80" t="s">
        <v>42</v>
      </c>
      <c r="L57" s="81"/>
    </row>
    <row r="58" spans="1:12" ht="15" x14ac:dyDescent="0.25">
      <c r="A58" s="23"/>
      <c r="B58" s="15"/>
      <c r="C58" s="11"/>
      <c r="D58" s="7" t="s">
        <v>142</v>
      </c>
      <c r="E58" s="78" t="s">
        <v>143</v>
      </c>
      <c r="F58" s="79">
        <v>20</v>
      </c>
      <c r="G58" s="79">
        <v>0.4</v>
      </c>
      <c r="H58" s="79">
        <v>0.4</v>
      </c>
      <c r="I58" s="79">
        <v>9.8000000000000007</v>
      </c>
      <c r="J58" s="79">
        <v>49</v>
      </c>
      <c r="K58" s="80" t="s">
        <v>42</v>
      </c>
      <c r="L58" s="81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61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61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870</v>
      </c>
      <c r="G61" s="19">
        <f t="shared" ref="G61" si="8">SUM(G52:G60)</f>
        <v>26.259999999999998</v>
      </c>
      <c r="H61" s="19">
        <f t="shared" ref="H61" si="9">SUM(H52:H60)</f>
        <v>34.130000000000003</v>
      </c>
      <c r="I61" s="19">
        <f t="shared" ref="I61" si="10">SUM(I52:I60)</f>
        <v>78.64</v>
      </c>
      <c r="J61" s="19">
        <f t="shared" ref="J61:L61" si="11">SUM(J52:J60)</f>
        <v>755.55</v>
      </c>
      <c r="K61" s="25"/>
      <c r="L61" s="66">
        <f t="shared" si="11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94" t="s">
        <v>4</v>
      </c>
      <c r="D62" s="95"/>
      <c r="E62" s="31"/>
      <c r="F62" s="32">
        <f>F51+F61</f>
        <v>1370</v>
      </c>
      <c r="G62" s="32">
        <f t="shared" ref="G62" si="12">G51+G61</f>
        <v>43.18</v>
      </c>
      <c r="H62" s="32">
        <f t="shared" ref="H62" si="13">H51+H61</f>
        <v>55.44</v>
      </c>
      <c r="I62" s="32">
        <f t="shared" ref="I62" si="14">I51+I61</f>
        <v>184.3</v>
      </c>
      <c r="J62" s="32">
        <f t="shared" ref="J62:L62" si="15">J51+J61</f>
        <v>1405.55</v>
      </c>
      <c r="K62" s="32"/>
      <c r="L62" s="65">
        <f t="shared" si="15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103</v>
      </c>
      <c r="F63" s="40">
        <v>120</v>
      </c>
      <c r="G63" s="40">
        <v>20.03</v>
      </c>
      <c r="H63" s="40">
        <v>11.5</v>
      </c>
      <c r="I63" s="40">
        <v>15.8</v>
      </c>
      <c r="J63" s="40">
        <v>250.8</v>
      </c>
      <c r="K63" s="41" t="s">
        <v>64</v>
      </c>
      <c r="L63" s="6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61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3.6</v>
      </c>
      <c r="H65" s="43">
        <v>3.3</v>
      </c>
      <c r="I65" s="43">
        <v>22.8</v>
      </c>
      <c r="J65" s="43">
        <v>135</v>
      </c>
      <c r="K65" s="44" t="s">
        <v>52</v>
      </c>
      <c r="L65" s="61"/>
    </row>
    <row r="66" spans="1:12" ht="15" x14ac:dyDescent="0.25">
      <c r="A66" s="23"/>
      <c r="B66" s="15"/>
      <c r="C66" s="11"/>
      <c r="D66" s="7" t="s">
        <v>23</v>
      </c>
      <c r="E66" s="42" t="s">
        <v>123</v>
      </c>
      <c r="F66" s="43">
        <v>50</v>
      </c>
      <c r="G66" s="43">
        <v>7.76</v>
      </c>
      <c r="H66" s="43">
        <v>1.89</v>
      </c>
      <c r="I66" s="43">
        <v>38</v>
      </c>
      <c r="J66" s="43">
        <v>195</v>
      </c>
      <c r="K66" s="44" t="s">
        <v>42</v>
      </c>
      <c r="L66" s="61"/>
    </row>
    <row r="67" spans="1:12" ht="15" x14ac:dyDescent="0.25">
      <c r="A67" s="23"/>
      <c r="B67" s="15"/>
      <c r="C67" s="11"/>
      <c r="D67" s="7" t="s">
        <v>24</v>
      </c>
      <c r="E67" s="42" t="s">
        <v>147</v>
      </c>
      <c r="F67" s="43">
        <v>100</v>
      </c>
      <c r="G67" s="43">
        <v>0.2</v>
      </c>
      <c r="H67" s="43">
        <v>0.2</v>
      </c>
      <c r="I67" s="43">
        <v>4.9000000000000004</v>
      </c>
      <c r="J67" s="43">
        <v>24.5</v>
      </c>
      <c r="K67" s="44" t="s">
        <v>42</v>
      </c>
      <c r="L67" s="61"/>
    </row>
    <row r="68" spans="1:12" ht="15" x14ac:dyDescent="0.25">
      <c r="A68" s="23"/>
      <c r="B68" s="15"/>
      <c r="C68" s="11"/>
      <c r="D68" s="77" t="s">
        <v>26</v>
      </c>
      <c r="E68" s="42" t="s">
        <v>144</v>
      </c>
      <c r="F68" s="43">
        <v>60</v>
      </c>
      <c r="G68" s="43">
        <v>5</v>
      </c>
      <c r="H68" s="43">
        <v>7.6</v>
      </c>
      <c r="I68" s="43">
        <v>56.8</v>
      </c>
      <c r="J68" s="43">
        <v>314.39999999999998</v>
      </c>
      <c r="K68" s="44">
        <v>2</v>
      </c>
      <c r="L68" s="61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61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61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SUM(F63:F70)</f>
        <v>530</v>
      </c>
      <c r="G71" s="19">
        <f>SUM(G63:G70)</f>
        <v>36.590000000000003</v>
      </c>
      <c r="H71" s="19">
        <f>SUM(H63:H70)</f>
        <v>24.490000000000002</v>
      </c>
      <c r="I71" s="19">
        <f>SUM(I63:I70)</f>
        <v>138.30000000000001</v>
      </c>
      <c r="J71" s="19">
        <f>SUM(J63:J70)</f>
        <v>919.69999999999993</v>
      </c>
      <c r="K71" s="25"/>
      <c r="L71" s="66">
        <f>SUM(L63:L70)</f>
        <v>0</v>
      </c>
    </row>
    <row r="72" spans="1:12" ht="15" x14ac:dyDescent="0.25">
      <c r="A72" s="26">
        <f>A63</f>
        <v>1</v>
      </c>
      <c r="B72" s="13">
        <f>B63</f>
        <v>4</v>
      </c>
      <c r="C72" s="10" t="s">
        <v>25</v>
      </c>
      <c r="D72" s="7" t="s">
        <v>26</v>
      </c>
      <c r="E72" s="42"/>
      <c r="F72" s="43"/>
      <c r="G72" s="43"/>
      <c r="H72" s="43"/>
      <c r="I72" s="43"/>
      <c r="J72" s="43"/>
      <c r="K72" s="44"/>
      <c r="L72" s="61"/>
    </row>
    <row r="73" spans="1:12" ht="15" x14ac:dyDescent="0.25">
      <c r="A73" s="23"/>
      <c r="B73" s="15"/>
      <c r="C73" s="11"/>
      <c r="D73" s="7" t="s">
        <v>27</v>
      </c>
      <c r="E73" s="42" t="s">
        <v>65</v>
      </c>
      <c r="F73" s="43">
        <v>250</v>
      </c>
      <c r="G73" s="43">
        <v>1.9</v>
      </c>
      <c r="H73" s="43">
        <v>5.2</v>
      </c>
      <c r="I73" s="43">
        <v>2.1</v>
      </c>
      <c r="J73" s="43">
        <v>95</v>
      </c>
      <c r="K73" s="44" t="s">
        <v>66</v>
      </c>
      <c r="L73" s="61"/>
    </row>
    <row r="74" spans="1:12" ht="15" x14ac:dyDescent="0.25">
      <c r="A74" s="23"/>
      <c r="B74" s="15"/>
      <c r="C74" s="11"/>
      <c r="D74" s="7" t="s">
        <v>28</v>
      </c>
      <c r="E74" s="42" t="s">
        <v>124</v>
      </c>
      <c r="F74" s="43">
        <v>100</v>
      </c>
      <c r="G74" s="43">
        <v>12.1</v>
      </c>
      <c r="H74" s="43">
        <v>5.6</v>
      </c>
      <c r="I74" s="43">
        <v>5.6</v>
      </c>
      <c r="J74" s="43">
        <v>509</v>
      </c>
      <c r="K74" s="44" t="s">
        <v>67</v>
      </c>
      <c r="L74" s="61"/>
    </row>
    <row r="75" spans="1:12" ht="15" x14ac:dyDescent="0.25">
      <c r="A75" s="23"/>
      <c r="B75" s="15"/>
      <c r="C75" s="11"/>
      <c r="D75" s="7" t="s">
        <v>29</v>
      </c>
      <c r="E75" s="42" t="s">
        <v>68</v>
      </c>
      <c r="F75" s="43">
        <v>180</v>
      </c>
      <c r="G75" s="43">
        <v>6.39</v>
      </c>
      <c r="H75" s="43">
        <v>3.6</v>
      </c>
      <c r="I75" s="43">
        <v>38.880000000000003</v>
      </c>
      <c r="J75" s="43">
        <v>225</v>
      </c>
      <c r="K75" s="44" t="s">
        <v>69</v>
      </c>
      <c r="L75" s="61"/>
    </row>
    <row r="76" spans="1:12" ht="15" x14ac:dyDescent="0.25">
      <c r="A76" s="23"/>
      <c r="B76" s="15"/>
      <c r="C76" s="11"/>
      <c r="D76" s="7" t="s">
        <v>30</v>
      </c>
      <c r="E76" s="42" t="s">
        <v>70</v>
      </c>
      <c r="F76" s="43">
        <v>200</v>
      </c>
      <c r="G76" s="43">
        <v>0.7</v>
      </c>
      <c r="H76" s="43"/>
      <c r="I76" s="43">
        <v>21.1</v>
      </c>
      <c r="J76" s="43">
        <v>88</v>
      </c>
      <c r="K76" s="44" t="s">
        <v>71</v>
      </c>
      <c r="L76" s="61"/>
    </row>
    <row r="77" spans="1:12" ht="15" x14ac:dyDescent="0.25">
      <c r="A77" s="23"/>
      <c r="B77" s="15"/>
      <c r="C77" s="11"/>
      <c r="D77" s="7" t="s">
        <v>140</v>
      </c>
      <c r="E77" s="78" t="s">
        <v>141</v>
      </c>
      <c r="F77" s="79">
        <v>50</v>
      </c>
      <c r="G77" s="79">
        <v>3.25</v>
      </c>
      <c r="H77" s="79">
        <v>0.24</v>
      </c>
      <c r="I77" s="79">
        <v>23.24</v>
      </c>
      <c r="J77" s="79">
        <v>112.5</v>
      </c>
      <c r="K77" s="80" t="s">
        <v>42</v>
      </c>
      <c r="L77" s="81"/>
    </row>
    <row r="78" spans="1:12" ht="15" x14ac:dyDescent="0.25">
      <c r="A78" s="23"/>
      <c r="B78" s="15"/>
      <c r="C78" s="11"/>
      <c r="D78" s="7" t="s">
        <v>142</v>
      </c>
      <c r="E78" s="78" t="s">
        <v>143</v>
      </c>
      <c r="F78" s="79">
        <v>20</v>
      </c>
      <c r="G78" s="79">
        <v>0.4</v>
      </c>
      <c r="H78" s="79">
        <v>0.4</v>
      </c>
      <c r="I78" s="79">
        <v>9.8000000000000007</v>
      </c>
      <c r="J78" s="79">
        <v>49</v>
      </c>
      <c r="K78" s="80" t="s">
        <v>42</v>
      </c>
      <c r="L78" s="81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61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61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800</v>
      </c>
      <c r="G81" s="19">
        <f t="shared" ref="G81" si="16">SUM(G72:G80)</f>
        <v>24.74</v>
      </c>
      <c r="H81" s="19">
        <f t="shared" ref="H81" si="17">SUM(H72:H80)</f>
        <v>15.040000000000001</v>
      </c>
      <c r="I81" s="19">
        <f t="shared" ref="I81" si="18">SUM(I72:I80)</f>
        <v>100.72</v>
      </c>
      <c r="J81" s="19">
        <f t="shared" ref="J81:L81" si="19">SUM(J72:J80)</f>
        <v>1078.5</v>
      </c>
      <c r="K81" s="25"/>
      <c r="L81" s="66">
        <f t="shared" si="19"/>
        <v>0</v>
      </c>
    </row>
    <row r="82" spans="1:12" ht="15.75" customHeight="1" x14ac:dyDescent="0.2">
      <c r="A82" s="29">
        <f>A63</f>
        <v>1</v>
      </c>
      <c r="B82" s="30">
        <f>B63</f>
        <v>4</v>
      </c>
      <c r="C82" s="94" t="s">
        <v>4</v>
      </c>
      <c r="D82" s="95"/>
      <c r="E82" s="31"/>
      <c r="F82" s="32">
        <f>F71+F81</f>
        <v>1330</v>
      </c>
      <c r="G82" s="32">
        <f t="shared" ref="G82" si="20">G71+G81</f>
        <v>61.33</v>
      </c>
      <c r="H82" s="32">
        <f t="shared" ref="H82" si="21">H71+H81</f>
        <v>39.53</v>
      </c>
      <c r="I82" s="32">
        <f t="shared" ref="I82" si="22">I71+I81</f>
        <v>239.02</v>
      </c>
      <c r="J82" s="32">
        <f t="shared" ref="J82:L82" si="23">J71+J81</f>
        <v>1998.1999999999998</v>
      </c>
      <c r="K82" s="32"/>
      <c r="L82" s="65">
        <f t="shared" si="23"/>
        <v>0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39" t="s">
        <v>125</v>
      </c>
      <c r="F83" s="40">
        <v>200</v>
      </c>
      <c r="G83" s="40">
        <v>6.4</v>
      </c>
      <c r="H83" s="40">
        <v>7.4</v>
      </c>
      <c r="I83" s="40">
        <v>274</v>
      </c>
      <c r="J83" s="40">
        <v>205</v>
      </c>
      <c r="K83" s="41" t="s">
        <v>72</v>
      </c>
      <c r="L83" s="60"/>
    </row>
    <row r="84" spans="1:12" ht="15" x14ac:dyDescent="0.25">
      <c r="A84" s="23"/>
      <c r="B84" s="15"/>
      <c r="C84" s="11"/>
      <c r="D84" s="86"/>
      <c r="E84" s="86"/>
      <c r="F84" s="83"/>
      <c r="G84" s="83"/>
      <c r="H84" s="83"/>
      <c r="I84" s="83"/>
      <c r="J84" s="83"/>
      <c r="K84" s="87"/>
      <c r="L84" s="85"/>
    </row>
    <row r="85" spans="1:12" ht="15" x14ac:dyDescent="0.25">
      <c r="A85" s="23"/>
      <c r="B85" s="15"/>
      <c r="C85" s="11"/>
      <c r="D85" s="7" t="s">
        <v>22</v>
      </c>
      <c r="E85" s="42" t="s">
        <v>126</v>
      </c>
      <c r="F85" s="43">
        <v>200</v>
      </c>
      <c r="G85" s="43">
        <v>3.6</v>
      </c>
      <c r="H85" s="43">
        <v>3.3</v>
      </c>
      <c r="I85" s="43">
        <v>22.8</v>
      </c>
      <c r="J85" s="43">
        <v>135</v>
      </c>
      <c r="K85" s="44" t="s">
        <v>52</v>
      </c>
      <c r="L85" s="61"/>
    </row>
    <row r="86" spans="1:12" ht="15" x14ac:dyDescent="0.25">
      <c r="A86" s="23"/>
      <c r="B86" s="15"/>
      <c r="C86" s="11"/>
      <c r="D86" s="7" t="s">
        <v>23</v>
      </c>
      <c r="E86" s="42" t="s">
        <v>127</v>
      </c>
      <c r="F86" s="43">
        <v>50</v>
      </c>
      <c r="G86" s="43">
        <v>7.76</v>
      </c>
      <c r="H86" s="43">
        <v>1.89</v>
      </c>
      <c r="I86" s="43">
        <v>38</v>
      </c>
      <c r="J86" s="43">
        <v>195</v>
      </c>
      <c r="K86" s="44" t="s">
        <v>42</v>
      </c>
      <c r="L86" s="61"/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61"/>
    </row>
    <row r="88" spans="1:12" ht="15" x14ac:dyDescent="0.25">
      <c r="A88" s="23"/>
      <c r="B88" s="15"/>
      <c r="C88" s="11"/>
      <c r="D88" s="76" t="s">
        <v>26</v>
      </c>
      <c r="E88" s="42" t="s">
        <v>40</v>
      </c>
      <c r="F88" s="43">
        <v>60</v>
      </c>
      <c r="G88" s="43">
        <v>14.4</v>
      </c>
      <c r="H88" s="43">
        <v>16</v>
      </c>
      <c r="I88" s="43"/>
      <c r="J88" s="43">
        <v>210</v>
      </c>
      <c r="K88" s="44" t="s">
        <v>73</v>
      </c>
      <c r="L88" s="61"/>
    </row>
    <row r="89" spans="1:12" ht="15" x14ac:dyDescent="0.25">
      <c r="A89" s="23"/>
      <c r="B89" s="15"/>
      <c r="C89" s="11"/>
      <c r="D89" s="7"/>
      <c r="E89" s="42"/>
      <c r="F89" s="43"/>
      <c r="G89" s="43"/>
      <c r="H89" s="43"/>
      <c r="I89" s="43"/>
      <c r="J89" s="43"/>
      <c r="K89" s="44"/>
      <c r="L89" s="61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510</v>
      </c>
      <c r="G90" s="19">
        <f>SUM(G83:G89)</f>
        <v>32.159999999999997</v>
      </c>
      <c r="H90" s="19">
        <f>SUM(H83:H89)</f>
        <v>28.59</v>
      </c>
      <c r="I90" s="19">
        <f>SUM(I83:I89)</f>
        <v>334.8</v>
      </c>
      <c r="J90" s="19">
        <f>SUM(J83:J89)</f>
        <v>745</v>
      </c>
      <c r="K90" s="25"/>
      <c r="L90" s="66">
        <f>SUM(L83:L89)</f>
        <v>0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 t="s">
        <v>128</v>
      </c>
      <c r="F91" s="43">
        <v>100</v>
      </c>
      <c r="G91" s="43">
        <v>1.07</v>
      </c>
      <c r="H91" s="43">
        <v>0.46</v>
      </c>
      <c r="I91" s="43">
        <v>29.17</v>
      </c>
      <c r="J91" s="43">
        <v>125</v>
      </c>
      <c r="K91" s="44">
        <v>3</v>
      </c>
      <c r="L91" s="61"/>
    </row>
    <row r="92" spans="1:12" ht="15" x14ac:dyDescent="0.25">
      <c r="A92" s="23"/>
      <c r="B92" s="15"/>
      <c r="C92" s="11"/>
      <c r="D92" s="7" t="s">
        <v>27</v>
      </c>
      <c r="E92" s="42" t="s">
        <v>74</v>
      </c>
      <c r="F92" s="43">
        <v>200</v>
      </c>
      <c r="G92" s="43">
        <v>7</v>
      </c>
      <c r="H92" s="43">
        <v>9.18</v>
      </c>
      <c r="I92" s="43">
        <v>10.78</v>
      </c>
      <c r="J92" s="43">
        <v>153.19999999999999</v>
      </c>
      <c r="K92" s="44">
        <v>123</v>
      </c>
      <c r="L92" s="61"/>
    </row>
    <row r="93" spans="1:12" ht="15" x14ac:dyDescent="0.25">
      <c r="A93" s="23"/>
      <c r="B93" s="15"/>
      <c r="C93" s="11"/>
      <c r="D93" s="7" t="s">
        <v>28</v>
      </c>
      <c r="E93" s="42" t="s">
        <v>46</v>
      </c>
      <c r="F93" s="43">
        <v>100</v>
      </c>
      <c r="G93" s="43">
        <v>14.9</v>
      </c>
      <c r="H93" s="43">
        <v>15.7</v>
      </c>
      <c r="I93" s="43">
        <v>4.7</v>
      </c>
      <c r="J93" s="43">
        <v>221</v>
      </c>
      <c r="K93" s="44" t="s">
        <v>75</v>
      </c>
      <c r="L93" s="61"/>
    </row>
    <row r="94" spans="1:12" ht="15" x14ac:dyDescent="0.25">
      <c r="A94" s="23"/>
      <c r="B94" s="15"/>
      <c r="C94" s="11"/>
      <c r="D94" s="7" t="s">
        <v>29</v>
      </c>
      <c r="E94" s="42" t="s">
        <v>45</v>
      </c>
      <c r="F94" s="43">
        <v>180</v>
      </c>
      <c r="G94" s="43">
        <v>7.02</v>
      </c>
      <c r="H94" s="43">
        <v>2.0699999999999998</v>
      </c>
      <c r="I94" s="43">
        <v>34.47</v>
      </c>
      <c r="J94" s="43">
        <v>208.2</v>
      </c>
      <c r="K94" s="44" t="s">
        <v>76</v>
      </c>
      <c r="L94" s="61"/>
    </row>
    <row r="95" spans="1:12" ht="15" x14ac:dyDescent="0.25">
      <c r="A95" s="23"/>
      <c r="B95" s="15"/>
      <c r="C95" s="11"/>
      <c r="D95" s="7" t="s">
        <v>30</v>
      </c>
      <c r="E95" s="42" t="s">
        <v>129</v>
      </c>
      <c r="F95" s="43">
        <v>200</v>
      </c>
      <c r="G95" s="43"/>
      <c r="H95" s="43"/>
      <c r="I95" s="43">
        <v>7.2</v>
      </c>
      <c r="J95" s="43">
        <v>36</v>
      </c>
      <c r="K95" s="44">
        <v>882</v>
      </c>
      <c r="L95" s="61"/>
    </row>
    <row r="96" spans="1:12" ht="15" x14ac:dyDescent="0.25">
      <c r="A96" s="23"/>
      <c r="B96" s="15"/>
      <c r="C96" s="11"/>
      <c r="D96" s="7" t="s">
        <v>140</v>
      </c>
      <c r="E96" s="78" t="s">
        <v>141</v>
      </c>
      <c r="F96" s="79">
        <v>50</v>
      </c>
      <c r="G96" s="79">
        <v>3.25</v>
      </c>
      <c r="H96" s="79">
        <v>0.24</v>
      </c>
      <c r="I96" s="79">
        <v>23.24</v>
      </c>
      <c r="J96" s="79">
        <v>112.5</v>
      </c>
      <c r="K96" s="80" t="s">
        <v>42</v>
      </c>
      <c r="L96" s="81"/>
    </row>
    <row r="97" spans="1:12" ht="15" x14ac:dyDescent="0.25">
      <c r="A97" s="23"/>
      <c r="B97" s="15"/>
      <c r="C97" s="11"/>
      <c r="D97" s="7" t="s">
        <v>142</v>
      </c>
      <c r="E97" s="78" t="s">
        <v>143</v>
      </c>
      <c r="F97" s="79">
        <v>20</v>
      </c>
      <c r="G97" s="79">
        <v>0.4</v>
      </c>
      <c r="H97" s="79">
        <v>0.4</v>
      </c>
      <c r="I97" s="79">
        <v>9.8000000000000007</v>
      </c>
      <c r="J97" s="79">
        <v>49</v>
      </c>
      <c r="K97" s="80" t="s">
        <v>42</v>
      </c>
      <c r="L97" s="81"/>
    </row>
    <row r="98" spans="1:12" ht="15" x14ac:dyDescent="0.25">
      <c r="A98" s="23"/>
      <c r="B98" s="15"/>
      <c r="C98" s="11"/>
      <c r="D98" s="77"/>
      <c r="E98" s="42"/>
      <c r="F98" s="43"/>
      <c r="G98" s="43"/>
      <c r="H98" s="43"/>
      <c r="I98" s="43"/>
      <c r="J98" s="43"/>
      <c r="K98" s="44"/>
      <c r="L98" s="61"/>
    </row>
    <row r="99" spans="1:12" ht="15" x14ac:dyDescent="0.25">
      <c r="A99" s="23"/>
      <c r="B99" s="15"/>
      <c r="C99" s="11"/>
      <c r="D99" s="77"/>
      <c r="E99" s="42"/>
      <c r="F99" s="43"/>
      <c r="G99" s="43"/>
      <c r="H99" s="43"/>
      <c r="I99" s="43"/>
      <c r="J99" s="43"/>
      <c r="K99" s="44"/>
      <c r="L99" s="61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850</v>
      </c>
      <c r="G100" s="19">
        <f t="shared" ref="G100" si="24">SUM(G91:G99)</f>
        <v>33.639999999999993</v>
      </c>
      <c r="H100" s="19">
        <f t="shared" ref="H100" si="25">SUM(H91:H99)</f>
        <v>28.049999999999997</v>
      </c>
      <c r="I100" s="19">
        <f>SUM(I91:I99)</f>
        <v>119.36</v>
      </c>
      <c r="J100" s="19">
        <f t="shared" ref="J100" si="26">SUM(J91:J99)</f>
        <v>904.9</v>
      </c>
      <c r="K100" s="25"/>
      <c r="L100" s="66">
        <f>SUM(L91:L99)</f>
        <v>0</v>
      </c>
    </row>
    <row r="101" spans="1:12" ht="15.75" customHeight="1" x14ac:dyDescent="0.2">
      <c r="A101" s="29">
        <f>A83</f>
        <v>1</v>
      </c>
      <c r="B101" s="30">
        <f>B83</f>
        <v>5</v>
      </c>
      <c r="C101" s="94" t="s">
        <v>4</v>
      </c>
      <c r="D101" s="95"/>
      <c r="E101" s="31"/>
      <c r="F101" s="32">
        <f>F90+F100</f>
        <v>1360</v>
      </c>
      <c r="G101" s="32">
        <f t="shared" ref="G101" si="27">G90+G100</f>
        <v>65.799999999999983</v>
      </c>
      <c r="H101" s="32">
        <f t="shared" ref="H101" si="28">H90+H100</f>
        <v>56.64</v>
      </c>
      <c r="I101" s="32">
        <f t="shared" ref="I101" si="29">I90+I100</f>
        <v>454.16</v>
      </c>
      <c r="J101" s="32">
        <f t="shared" ref="J101" si="30">J90+J100</f>
        <v>1649.9</v>
      </c>
      <c r="K101" s="32"/>
      <c r="L101" s="65">
        <f>L90+L100</f>
        <v>0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39" t="s">
        <v>130</v>
      </c>
      <c r="F102" s="40">
        <v>205</v>
      </c>
      <c r="G102" s="60">
        <v>10.14</v>
      </c>
      <c r="H102" s="60">
        <v>11.11</v>
      </c>
      <c r="I102" s="60">
        <v>41.3</v>
      </c>
      <c r="J102" s="60">
        <v>307</v>
      </c>
      <c r="K102" s="41">
        <v>177</v>
      </c>
      <c r="L102" s="60"/>
    </row>
    <row r="103" spans="1:12" ht="15" x14ac:dyDescent="0.25">
      <c r="A103" s="23"/>
      <c r="B103" s="15"/>
      <c r="C103" s="11"/>
      <c r="D103" s="6"/>
      <c r="E103" s="42"/>
      <c r="F103" s="43"/>
      <c r="G103" s="61"/>
      <c r="H103" s="61"/>
      <c r="I103" s="61"/>
      <c r="J103" s="61"/>
      <c r="K103" s="44"/>
      <c r="L103" s="61"/>
    </row>
    <row r="104" spans="1:12" ht="15" x14ac:dyDescent="0.25">
      <c r="A104" s="23"/>
      <c r="B104" s="15"/>
      <c r="C104" s="11"/>
      <c r="D104" s="7" t="s">
        <v>22</v>
      </c>
      <c r="E104" s="62" t="s">
        <v>78</v>
      </c>
      <c r="F104" s="43">
        <v>200</v>
      </c>
      <c r="G104" s="61">
        <v>0.1</v>
      </c>
      <c r="H104" s="61"/>
      <c r="I104" s="61">
        <v>9.8000000000000007</v>
      </c>
      <c r="J104" s="61">
        <v>38</v>
      </c>
      <c r="K104" s="44">
        <v>943</v>
      </c>
      <c r="L104" s="61"/>
    </row>
    <row r="105" spans="1:12" ht="15" x14ac:dyDescent="0.25">
      <c r="A105" s="23"/>
      <c r="B105" s="15"/>
      <c r="C105" s="11"/>
      <c r="D105" s="7" t="s">
        <v>23</v>
      </c>
      <c r="E105" s="42" t="s">
        <v>115</v>
      </c>
      <c r="F105" s="43">
        <v>50</v>
      </c>
      <c r="G105" s="61">
        <v>7.76</v>
      </c>
      <c r="H105" s="61">
        <v>1.89</v>
      </c>
      <c r="I105" s="61">
        <v>38</v>
      </c>
      <c r="J105" s="61">
        <v>195</v>
      </c>
      <c r="K105" s="63" t="s">
        <v>42</v>
      </c>
      <c r="L105" s="61"/>
    </row>
    <row r="106" spans="1:12" ht="15" x14ac:dyDescent="0.25">
      <c r="A106" s="23"/>
      <c r="B106" s="15"/>
      <c r="C106" s="11"/>
      <c r="D106" s="7" t="s">
        <v>24</v>
      </c>
      <c r="E106" s="42" t="s">
        <v>147</v>
      </c>
      <c r="F106" s="43">
        <v>50</v>
      </c>
      <c r="G106" s="61">
        <v>0.2</v>
      </c>
      <c r="H106" s="61">
        <v>0.2</v>
      </c>
      <c r="I106" s="61">
        <v>4.9000000000000004</v>
      </c>
      <c r="J106" s="61">
        <v>24.5</v>
      </c>
      <c r="K106" s="63" t="s">
        <v>42</v>
      </c>
      <c r="L106" s="61"/>
    </row>
    <row r="107" spans="1:12" ht="15" x14ac:dyDescent="0.25">
      <c r="A107" s="23"/>
      <c r="B107" s="15"/>
      <c r="C107" s="11"/>
      <c r="D107" s="6"/>
      <c r="E107" s="42"/>
      <c r="F107" s="43"/>
      <c r="G107" s="61"/>
      <c r="H107" s="61"/>
      <c r="I107" s="61"/>
      <c r="J107" s="61"/>
      <c r="K107" s="44"/>
      <c r="L107" s="61"/>
    </row>
    <row r="108" spans="1:12" ht="15" x14ac:dyDescent="0.25">
      <c r="A108" s="23"/>
      <c r="B108" s="15"/>
      <c r="C108" s="11"/>
      <c r="D108" s="6"/>
      <c r="E108" s="42"/>
      <c r="F108" s="43"/>
      <c r="G108" s="61"/>
      <c r="H108" s="61"/>
      <c r="I108" s="61"/>
      <c r="J108" s="61"/>
      <c r="K108" s="44"/>
      <c r="L108" s="61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SUM(F102:F108)</f>
        <v>505</v>
      </c>
      <c r="G109" s="19">
        <f t="shared" ref="G109:J109" si="31">SUM(G102:G108)</f>
        <v>18.2</v>
      </c>
      <c r="H109" s="19">
        <f t="shared" si="31"/>
        <v>13.2</v>
      </c>
      <c r="I109" s="19">
        <f t="shared" si="31"/>
        <v>94</v>
      </c>
      <c r="J109" s="19">
        <f t="shared" si="31"/>
        <v>564.5</v>
      </c>
      <c r="K109" s="25"/>
      <c r="L109" s="66">
        <f t="shared" ref="L109" si="32">SUM(L102:L108)</f>
        <v>0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61"/>
    </row>
    <row r="111" spans="1:12" ht="15" x14ac:dyDescent="0.25">
      <c r="A111" s="23"/>
      <c r="B111" s="15"/>
      <c r="C111" s="11"/>
      <c r="D111" s="7" t="s">
        <v>27</v>
      </c>
      <c r="E111" s="62" t="s">
        <v>55</v>
      </c>
      <c r="F111" s="43">
        <v>250</v>
      </c>
      <c r="G111" s="43">
        <v>5.5</v>
      </c>
      <c r="H111" s="43">
        <v>5.6</v>
      </c>
      <c r="I111" s="43">
        <v>20.8</v>
      </c>
      <c r="J111" s="43">
        <v>164</v>
      </c>
      <c r="K111" s="63" t="s">
        <v>56</v>
      </c>
      <c r="L111" s="61"/>
    </row>
    <row r="112" spans="1:12" ht="15" x14ac:dyDescent="0.25">
      <c r="A112" s="23"/>
      <c r="B112" s="15"/>
      <c r="C112" s="11"/>
      <c r="D112" s="7" t="s">
        <v>28</v>
      </c>
      <c r="E112" s="62" t="s">
        <v>59</v>
      </c>
      <c r="F112" s="43">
        <v>100</v>
      </c>
      <c r="G112" s="43">
        <v>15.2</v>
      </c>
      <c r="H112" s="43">
        <v>14.9</v>
      </c>
      <c r="I112" s="43">
        <v>8.6999999999999993</v>
      </c>
      <c r="J112" s="43">
        <v>231</v>
      </c>
      <c r="K112" s="44">
        <v>2.8</v>
      </c>
      <c r="L112" s="61"/>
    </row>
    <row r="113" spans="1:12" ht="15" x14ac:dyDescent="0.25">
      <c r="A113" s="23"/>
      <c r="B113" s="15"/>
      <c r="C113" s="11"/>
      <c r="D113" s="7" t="s">
        <v>29</v>
      </c>
      <c r="E113" s="62" t="s">
        <v>68</v>
      </c>
      <c r="F113" s="43">
        <v>150</v>
      </c>
      <c r="G113" s="43">
        <v>5.32</v>
      </c>
      <c r="H113" s="43">
        <v>3</v>
      </c>
      <c r="I113" s="43">
        <v>32.4</v>
      </c>
      <c r="J113" s="43">
        <v>183.75</v>
      </c>
      <c r="K113" s="63" t="s">
        <v>69</v>
      </c>
      <c r="L113" s="61"/>
    </row>
    <row r="114" spans="1:12" ht="15" x14ac:dyDescent="0.25">
      <c r="A114" s="23"/>
      <c r="B114" s="15"/>
      <c r="C114" s="11"/>
      <c r="D114" s="7" t="s">
        <v>30</v>
      </c>
      <c r="E114" s="62" t="s">
        <v>70</v>
      </c>
      <c r="F114" s="43">
        <v>200</v>
      </c>
      <c r="G114" s="43">
        <v>0.7</v>
      </c>
      <c r="H114" s="43"/>
      <c r="I114" s="43">
        <v>21.1</v>
      </c>
      <c r="J114" s="43">
        <v>88</v>
      </c>
      <c r="K114" s="63" t="s">
        <v>71</v>
      </c>
      <c r="L114" s="61"/>
    </row>
    <row r="115" spans="1:12" ht="15" x14ac:dyDescent="0.25">
      <c r="A115" s="23"/>
      <c r="B115" s="15"/>
      <c r="C115" s="11"/>
      <c r="D115" s="7" t="s">
        <v>140</v>
      </c>
      <c r="E115" s="78" t="s">
        <v>141</v>
      </c>
      <c r="F115" s="79">
        <v>50</v>
      </c>
      <c r="G115" s="79">
        <v>3.25</v>
      </c>
      <c r="H115" s="79">
        <v>0.24</v>
      </c>
      <c r="I115" s="79">
        <v>23.24</v>
      </c>
      <c r="J115" s="79">
        <v>112.5</v>
      </c>
      <c r="K115" s="80" t="s">
        <v>42</v>
      </c>
      <c r="L115" s="81"/>
    </row>
    <row r="116" spans="1:12" ht="15" x14ac:dyDescent="0.25">
      <c r="A116" s="23"/>
      <c r="B116" s="15"/>
      <c r="C116" s="11"/>
      <c r="D116" s="7" t="s">
        <v>142</v>
      </c>
      <c r="E116" s="78" t="s">
        <v>143</v>
      </c>
      <c r="F116" s="79">
        <v>20</v>
      </c>
      <c r="G116" s="79">
        <v>0.4</v>
      </c>
      <c r="H116" s="79">
        <v>0.4</v>
      </c>
      <c r="I116" s="79">
        <v>9.8000000000000007</v>
      </c>
      <c r="J116" s="79">
        <v>49</v>
      </c>
      <c r="K116" s="80" t="s">
        <v>42</v>
      </c>
      <c r="L116" s="81"/>
    </row>
    <row r="117" spans="1:12" ht="15" x14ac:dyDescent="0.25">
      <c r="A117" s="23"/>
      <c r="B117" s="15"/>
      <c r="C117" s="11"/>
      <c r="D117" s="75" t="s">
        <v>29</v>
      </c>
      <c r="E117" s="42" t="s">
        <v>131</v>
      </c>
      <c r="F117" s="43">
        <v>50</v>
      </c>
      <c r="G117" s="43">
        <v>5</v>
      </c>
      <c r="H117" s="43">
        <v>2.5</v>
      </c>
      <c r="I117" s="43">
        <v>5.0999999999999996</v>
      </c>
      <c r="J117" s="43">
        <v>61.6</v>
      </c>
      <c r="K117" s="44">
        <v>759</v>
      </c>
      <c r="L117" s="61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61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SUM(F110:F118)</f>
        <v>820</v>
      </c>
      <c r="G119" s="19">
        <f>SUM(G110:G118)</f>
        <v>35.369999999999997</v>
      </c>
      <c r="H119" s="19">
        <f>SUM(H110:H118)</f>
        <v>26.639999999999997</v>
      </c>
      <c r="I119" s="19">
        <f>SUM(I110:I118)</f>
        <v>121.13999999999999</v>
      </c>
      <c r="J119" s="19">
        <f>SUM(J110:J118)</f>
        <v>889.85</v>
      </c>
      <c r="K119" s="25"/>
      <c r="L119" s="66">
        <f>SUM(L110:L118)</f>
        <v>0</v>
      </c>
    </row>
    <row r="120" spans="1:12" ht="15" x14ac:dyDescent="0.2">
      <c r="A120" s="29">
        <f>A102</f>
        <v>2</v>
      </c>
      <c r="B120" s="30">
        <f>B102</f>
        <v>1</v>
      </c>
      <c r="C120" s="94" t="s">
        <v>4</v>
      </c>
      <c r="D120" s="95"/>
      <c r="E120" s="31"/>
      <c r="F120" s="32">
        <f>F109+F119</f>
        <v>1325</v>
      </c>
      <c r="G120" s="32">
        <f>G109+G119</f>
        <v>53.569999999999993</v>
      </c>
      <c r="H120" s="32">
        <f>H109+H119</f>
        <v>39.839999999999996</v>
      </c>
      <c r="I120" s="32">
        <f>I109+I119</f>
        <v>215.14</v>
      </c>
      <c r="J120" s="32">
        <f>J109+J119</f>
        <v>1454.35</v>
      </c>
      <c r="K120" s="32"/>
      <c r="L120" s="65">
        <f>L109+L119</f>
        <v>0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132</v>
      </c>
      <c r="F121" s="40">
        <v>200</v>
      </c>
      <c r="G121" s="40">
        <v>6.5</v>
      </c>
      <c r="H121" s="40">
        <v>6.6</v>
      </c>
      <c r="I121" s="40">
        <v>31.2</v>
      </c>
      <c r="J121" s="40">
        <v>214</v>
      </c>
      <c r="K121" s="64" t="s">
        <v>79</v>
      </c>
      <c r="L121" s="60"/>
    </row>
    <row r="122" spans="1:12" ht="15" x14ac:dyDescent="0.25">
      <c r="A122" s="14"/>
      <c r="B122" s="15"/>
      <c r="C122" s="11"/>
      <c r="D122" s="86"/>
      <c r="E122" s="86"/>
      <c r="F122" s="83"/>
      <c r="G122" s="83"/>
      <c r="H122" s="83"/>
      <c r="I122" s="83"/>
      <c r="J122" s="83"/>
      <c r="K122" s="88"/>
      <c r="L122" s="85"/>
    </row>
    <row r="123" spans="1:12" ht="15" x14ac:dyDescent="0.25">
      <c r="A123" s="14"/>
      <c r="B123" s="15"/>
      <c r="C123" s="11"/>
      <c r="D123" s="7" t="s">
        <v>22</v>
      </c>
      <c r="E123" s="62" t="s">
        <v>82</v>
      </c>
      <c r="F123" s="43">
        <v>205</v>
      </c>
      <c r="G123" s="43">
        <v>0.1</v>
      </c>
      <c r="H123" s="43"/>
      <c r="I123" s="43">
        <v>9.9</v>
      </c>
      <c r="J123" s="43">
        <v>40</v>
      </c>
      <c r="K123" s="63" t="s">
        <v>83</v>
      </c>
      <c r="L123" s="61"/>
    </row>
    <row r="124" spans="1:12" ht="15" x14ac:dyDescent="0.25">
      <c r="A124" s="14"/>
      <c r="B124" s="15"/>
      <c r="C124" s="11"/>
      <c r="D124" s="7" t="s">
        <v>23</v>
      </c>
      <c r="E124" s="42" t="s">
        <v>133</v>
      </c>
      <c r="F124" s="43">
        <v>50</v>
      </c>
      <c r="G124" s="43">
        <v>7.76</v>
      </c>
      <c r="H124" s="43">
        <v>1.89</v>
      </c>
      <c r="I124" s="43">
        <v>38</v>
      </c>
      <c r="J124" s="43">
        <v>195</v>
      </c>
      <c r="K124" s="63" t="s">
        <v>42</v>
      </c>
      <c r="L124" s="61"/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61"/>
    </row>
    <row r="126" spans="1:12" ht="15" x14ac:dyDescent="0.25">
      <c r="A126" s="14"/>
      <c r="B126" s="15"/>
      <c r="C126" s="11"/>
      <c r="D126" s="76" t="s">
        <v>26</v>
      </c>
      <c r="E126" s="62" t="s">
        <v>80</v>
      </c>
      <c r="F126" s="43">
        <v>60</v>
      </c>
      <c r="G126" s="43">
        <v>0.66</v>
      </c>
      <c r="H126" s="43">
        <v>7.49</v>
      </c>
      <c r="I126" s="43">
        <v>0.26</v>
      </c>
      <c r="J126" s="43">
        <v>136</v>
      </c>
      <c r="K126" s="63" t="s">
        <v>81</v>
      </c>
      <c r="L126" s="61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61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515</v>
      </c>
      <c r="G128" s="19">
        <f>SUM(G121:G127)</f>
        <v>15.02</v>
      </c>
      <c r="H128" s="19">
        <f>SUM(H121:H127)</f>
        <v>15.98</v>
      </c>
      <c r="I128" s="19">
        <f>SUM(I121:I127)</f>
        <v>79.36</v>
      </c>
      <c r="J128" s="19">
        <f>SUM(J121:J127)</f>
        <v>585</v>
      </c>
      <c r="K128" s="25"/>
      <c r="L128" s="66">
        <f>SUM(L121:L127)</f>
        <v>0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62" t="s">
        <v>84</v>
      </c>
      <c r="F129" s="43">
        <v>100</v>
      </c>
      <c r="G129" s="43">
        <v>1.05</v>
      </c>
      <c r="H129" s="43">
        <v>15.07</v>
      </c>
      <c r="I129" s="43">
        <v>5.77</v>
      </c>
      <c r="J129" s="43">
        <v>163</v>
      </c>
      <c r="K129" s="44">
        <v>16</v>
      </c>
      <c r="L129" s="61"/>
    </row>
    <row r="130" spans="1:12" ht="15" x14ac:dyDescent="0.25">
      <c r="A130" s="14"/>
      <c r="B130" s="15"/>
      <c r="C130" s="11"/>
      <c r="D130" s="7" t="s">
        <v>27</v>
      </c>
      <c r="E130" s="62" t="s">
        <v>85</v>
      </c>
      <c r="F130" s="43">
        <v>200</v>
      </c>
      <c r="G130" s="43">
        <v>2</v>
      </c>
      <c r="H130" s="43">
        <v>4.32</v>
      </c>
      <c r="I130" s="43">
        <v>13.25</v>
      </c>
      <c r="J130" s="43">
        <v>1048</v>
      </c>
      <c r="K130" s="63" t="s">
        <v>86</v>
      </c>
      <c r="L130" s="61"/>
    </row>
    <row r="131" spans="1:12" ht="15" x14ac:dyDescent="0.25">
      <c r="A131" s="14"/>
      <c r="B131" s="15"/>
      <c r="C131" s="11"/>
      <c r="D131" s="7" t="s">
        <v>28</v>
      </c>
      <c r="E131" s="62" t="s">
        <v>87</v>
      </c>
      <c r="F131" s="43">
        <v>150</v>
      </c>
      <c r="G131" s="43">
        <v>17.5</v>
      </c>
      <c r="H131" s="43">
        <v>19.100000000000001</v>
      </c>
      <c r="I131" s="43">
        <v>6.2</v>
      </c>
      <c r="J131" s="43">
        <v>268.5</v>
      </c>
      <c r="K131" s="44">
        <v>647</v>
      </c>
      <c r="L131" s="61"/>
    </row>
    <row r="132" spans="1:12" ht="15" x14ac:dyDescent="0.25">
      <c r="A132" s="14"/>
      <c r="B132" s="15"/>
      <c r="C132" s="11"/>
      <c r="D132" s="7" t="s">
        <v>29</v>
      </c>
      <c r="E132" s="62" t="s">
        <v>88</v>
      </c>
      <c r="F132" s="43">
        <v>150</v>
      </c>
      <c r="G132" s="43">
        <v>3.07</v>
      </c>
      <c r="H132" s="43">
        <v>3.67</v>
      </c>
      <c r="I132" s="43">
        <v>20.399999999999999</v>
      </c>
      <c r="J132" s="43">
        <v>132.75</v>
      </c>
      <c r="K132" s="63" t="s">
        <v>63</v>
      </c>
      <c r="L132" s="61"/>
    </row>
    <row r="133" spans="1:12" ht="15" x14ac:dyDescent="0.25">
      <c r="A133" s="14"/>
      <c r="B133" s="15"/>
      <c r="C133" s="11"/>
      <c r="D133" s="7" t="s">
        <v>30</v>
      </c>
      <c r="E133" s="62" t="s">
        <v>89</v>
      </c>
      <c r="F133" s="43">
        <v>200</v>
      </c>
      <c r="G133" s="43">
        <v>0.3</v>
      </c>
      <c r="H133" s="43">
        <v>0.2</v>
      </c>
      <c r="I133" s="43">
        <v>17.2</v>
      </c>
      <c r="J133" s="43">
        <v>71</v>
      </c>
      <c r="K133" s="63" t="s">
        <v>90</v>
      </c>
      <c r="L133" s="61"/>
    </row>
    <row r="134" spans="1:12" ht="15" x14ac:dyDescent="0.25">
      <c r="A134" s="14"/>
      <c r="B134" s="15"/>
      <c r="C134" s="11"/>
      <c r="D134" s="7" t="s">
        <v>140</v>
      </c>
      <c r="E134" s="78" t="s">
        <v>141</v>
      </c>
      <c r="F134" s="79">
        <v>50</v>
      </c>
      <c r="G134" s="79">
        <v>3.25</v>
      </c>
      <c r="H134" s="79">
        <v>0.24</v>
      </c>
      <c r="I134" s="79">
        <v>23.24</v>
      </c>
      <c r="J134" s="79">
        <v>112.5</v>
      </c>
      <c r="K134" s="80" t="s">
        <v>42</v>
      </c>
      <c r="L134" s="81"/>
    </row>
    <row r="135" spans="1:12" ht="15" x14ac:dyDescent="0.25">
      <c r="A135" s="14"/>
      <c r="B135" s="15"/>
      <c r="C135" s="11"/>
      <c r="D135" s="7" t="s">
        <v>142</v>
      </c>
      <c r="E135" s="78" t="s">
        <v>143</v>
      </c>
      <c r="F135" s="79">
        <v>20</v>
      </c>
      <c r="G135" s="79">
        <v>0.4</v>
      </c>
      <c r="H135" s="79">
        <v>0.4</v>
      </c>
      <c r="I135" s="79">
        <v>9.8000000000000007</v>
      </c>
      <c r="J135" s="79">
        <v>49</v>
      </c>
      <c r="K135" s="80" t="s">
        <v>42</v>
      </c>
      <c r="L135" s="81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61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61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870</v>
      </c>
      <c r="G138" s="19">
        <f t="shared" ref="G138:J138" si="33">SUM(G129:G137)</f>
        <v>27.57</v>
      </c>
      <c r="H138" s="19">
        <f t="shared" si="33"/>
        <v>43.000000000000007</v>
      </c>
      <c r="I138" s="19">
        <f t="shared" si="33"/>
        <v>95.859999999999985</v>
      </c>
      <c r="J138" s="19">
        <f t="shared" si="33"/>
        <v>1844.75</v>
      </c>
      <c r="K138" s="25"/>
      <c r="L138" s="66">
        <f t="shared" ref="L138" si="34">SUM(L129:L137)</f>
        <v>0</v>
      </c>
    </row>
    <row r="139" spans="1:12" ht="15" x14ac:dyDescent="0.2">
      <c r="A139" s="33">
        <f>A121</f>
        <v>2</v>
      </c>
      <c r="B139" s="33">
        <f>B121</f>
        <v>2</v>
      </c>
      <c r="C139" s="94" t="s">
        <v>4</v>
      </c>
      <c r="D139" s="95"/>
      <c r="E139" s="31"/>
      <c r="F139" s="32">
        <f>F128+F138</f>
        <v>1385</v>
      </c>
      <c r="G139" s="32">
        <f t="shared" ref="G139" si="35">G128+G138</f>
        <v>42.59</v>
      </c>
      <c r="H139" s="32">
        <f t="shared" ref="H139" si="36">H128+H138</f>
        <v>58.980000000000004</v>
      </c>
      <c r="I139" s="32">
        <f t="shared" ref="I139" si="37">I128+I138</f>
        <v>175.21999999999997</v>
      </c>
      <c r="J139" s="32">
        <f t="shared" ref="J139:L139" si="38">J128+J138</f>
        <v>2429.75</v>
      </c>
      <c r="K139" s="32"/>
      <c r="L139" s="65">
        <f t="shared" si="38"/>
        <v>0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59" t="s">
        <v>91</v>
      </c>
      <c r="F140" s="40">
        <v>200</v>
      </c>
      <c r="G140" s="40">
        <v>2.56</v>
      </c>
      <c r="H140" s="40">
        <v>2.96</v>
      </c>
      <c r="I140" s="40">
        <v>12.4</v>
      </c>
      <c r="J140" s="40">
        <v>88.8</v>
      </c>
      <c r="K140" s="64" t="s">
        <v>92</v>
      </c>
      <c r="L140" s="60"/>
    </row>
    <row r="141" spans="1:12" ht="15" x14ac:dyDescent="0.25">
      <c r="A141" s="23"/>
      <c r="B141" s="15"/>
      <c r="C141" s="11"/>
      <c r="D141" s="89"/>
      <c r="E141" s="89"/>
      <c r="F141" s="83"/>
      <c r="G141" s="83"/>
      <c r="H141" s="83"/>
      <c r="I141" s="83"/>
      <c r="J141" s="83"/>
      <c r="K141" s="88"/>
      <c r="L141" s="85"/>
    </row>
    <row r="142" spans="1:12" ht="15" x14ac:dyDescent="0.25">
      <c r="A142" s="23"/>
      <c r="B142" s="15"/>
      <c r="C142" s="11"/>
      <c r="D142" s="7" t="s">
        <v>22</v>
      </c>
      <c r="E142" s="62" t="s">
        <v>93</v>
      </c>
      <c r="F142" s="43">
        <v>200</v>
      </c>
      <c r="G142" s="43">
        <v>3.1</v>
      </c>
      <c r="H142" s="43">
        <v>3.2</v>
      </c>
      <c r="I142" s="43">
        <v>14.4</v>
      </c>
      <c r="J142" s="43">
        <v>96</v>
      </c>
      <c r="K142" s="63" t="s">
        <v>94</v>
      </c>
      <c r="L142" s="61"/>
    </row>
    <row r="143" spans="1:12" ht="15.75" customHeight="1" x14ac:dyDescent="0.25">
      <c r="A143" s="23"/>
      <c r="B143" s="15"/>
      <c r="C143" s="11"/>
      <c r="D143" s="7" t="s">
        <v>23</v>
      </c>
      <c r="E143" s="42" t="s">
        <v>115</v>
      </c>
      <c r="F143" s="43">
        <v>50</v>
      </c>
      <c r="G143" s="43">
        <v>7.76</v>
      </c>
      <c r="H143" s="43">
        <v>1.89</v>
      </c>
      <c r="I143" s="43">
        <v>38</v>
      </c>
      <c r="J143" s="43">
        <v>195</v>
      </c>
      <c r="K143" s="63" t="s">
        <v>42</v>
      </c>
      <c r="L143" s="61"/>
    </row>
    <row r="144" spans="1:12" ht="15" x14ac:dyDescent="0.25">
      <c r="A144" s="23"/>
      <c r="B144" s="15"/>
      <c r="C144" s="11"/>
      <c r="D144" s="76" t="s">
        <v>24</v>
      </c>
      <c r="E144" s="42"/>
      <c r="F144" s="43"/>
      <c r="G144" s="43"/>
      <c r="H144" s="43"/>
      <c r="I144" s="43"/>
      <c r="J144" s="43"/>
      <c r="K144" s="44"/>
      <c r="L144" s="61"/>
    </row>
    <row r="145" spans="1:12" ht="15" x14ac:dyDescent="0.25">
      <c r="A145" s="23"/>
      <c r="B145" s="15"/>
      <c r="C145" s="11"/>
      <c r="D145" s="76" t="s">
        <v>26</v>
      </c>
      <c r="E145" s="62" t="s">
        <v>80</v>
      </c>
      <c r="F145" s="43">
        <v>60</v>
      </c>
      <c r="G145" s="43">
        <v>0.66</v>
      </c>
      <c r="H145" s="43">
        <v>7.49</v>
      </c>
      <c r="I145" s="43">
        <v>0.26</v>
      </c>
      <c r="J145" s="43">
        <v>136</v>
      </c>
      <c r="K145" s="63" t="s">
        <v>97</v>
      </c>
      <c r="L145" s="61"/>
    </row>
    <row r="146" spans="1:12" ht="15" x14ac:dyDescent="0.25">
      <c r="A146" s="23"/>
      <c r="B146" s="15"/>
      <c r="C146" s="11"/>
      <c r="D146" s="77" t="s">
        <v>23</v>
      </c>
      <c r="E146" s="62" t="s">
        <v>95</v>
      </c>
      <c r="F146" s="43">
        <v>20</v>
      </c>
      <c r="G146" s="43">
        <v>1.7</v>
      </c>
      <c r="H146" s="43">
        <v>0.2</v>
      </c>
      <c r="I146" s="43">
        <v>10.7</v>
      </c>
      <c r="J146" s="43">
        <v>54</v>
      </c>
      <c r="K146" s="63" t="s">
        <v>96</v>
      </c>
      <c r="L146" s="61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530</v>
      </c>
      <c r="G147" s="19">
        <f>SUM(G140:G146)</f>
        <v>15.78</v>
      </c>
      <c r="H147" s="19">
        <f>SUM(H140:H146)</f>
        <v>15.74</v>
      </c>
      <c r="I147" s="19">
        <f>SUM(I140:I146)</f>
        <v>75.760000000000005</v>
      </c>
      <c r="J147" s="19">
        <f>SUM(J140:J146)</f>
        <v>569.79999999999995</v>
      </c>
      <c r="K147" s="25"/>
      <c r="L147" s="66">
        <f>SUM(L140:L146)</f>
        <v>0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2"/>
      <c r="F148" s="43"/>
      <c r="G148" s="43"/>
      <c r="H148" s="43"/>
      <c r="I148" s="43"/>
      <c r="J148" s="43"/>
      <c r="K148" s="44"/>
      <c r="L148" s="61"/>
    </row>
    <row r="149" spans="1:12" ht="15" x14ac:dyDescent="0.25">
      <c r="A149" s="23"/>
      <c r="B149" s="15"/>
      <c r="C149" s="11"/>
      <c r="D149" s="7" t="s">
        <v>27</v>
      </c>
      <c r="E149" s="62" t="s">
        <v>98</v>
      </c>
      <c r="F149" s="43">
        <v>250</v>
      </c>
      <c r="G149" s="43">
        <v>3.2</v>
      </c>
      <c r="H149" s="43">
        <v>2.4</v>
      </c>
      <c r="I149" s="43">
        <v>21.7</v>
      </c>
      <c r="J149" s="43">
        <v>127</v>
      </c>
      <c r="K149" s="63" t="s">
        <v>99</v>
      </c>
      <c r="L149" s="61"/>
    </row>
    <row r="150" spans="1:12" ht="15" x14ac:dyDescent="0.25">
      <c r="A150" s="23"/>
      <c r="B150" s="15"/>
      <c r="C150" s="11"/>
      <c r="D150" s="7" t="s">
        <v>28</v>
      </c>
      <c r="E150" s="42" t="s">
        <v>134</v>
      </c>
      <c r="F150" s="43">
        <v>100</v>
      </c>
      <c r="G150" s="43">
        <v>9.07</v>
      </c>
      <c r="H150" s="43">
        <v>4.2</v>
      </c>
      <c r="I150" s="43">
        <v>4.2</v>
      </c>
      <c r="J150" s="43">
        <v>91.5</v>
      </c>
      <c r="K150" s="63" t="s">
        <v>67</v>
      </c>
      <c r="L150" s="61"/>
    </row>
    <row r="151" spans="1:12" ht="15" x14ac:dyDescent="0.25">
      <c r="A151" s="23"/>
      <c r="B151" s="15"/>
      <c r="C151" s="11"/>
      <c r="D151" s="7" t="s">
        <v>29</v>
      </c>
      <c r="E151" s="62" t="s">
        <v>100</v>
      </c>
      <c r="F151" s="43">
        <v>180</v>
      </c>
      <c r="G151" s="43">
        <v>4.32</v>
      </c>
      <c r="H151" s="43">
        <v>3.78</v>
      </c>
      <c r="I151" s="43">
        <v>44.1</v>
      </c>
      <c r="J151" s="43">
        <v>235.8</v>
      </c>
      <c r="K151" s="63" t="s">
        <v>101</v>
      </c>
      <c r="L151" s="61"/>
    </row>
    <row r="152" spans="1:12" ht="15" x14ac:dyDescent="0.25">
      <c r="A152" s="23"/>
      <c r="B152" s="15"/>
      <c r="C152" s="11"/>
      <c r="D152" s="7" t="s">
        <v>30</v>
      </c>
      <c r="E152" s="62" t="s">
        <v>102</v>
      </c>
      <c r="F152" s="43">
        <v>200</v>
      </c>
      <c r="G152" s="43">
        <v>0.4</v>
      </c>
      <c r="H152" s="43">
        <v>0.2</v>
      </c>
      <c r="I152" s="43">
        <v>16.100000000000001</v>
      </c>
      <c r="J152" s="43">
        <v>69</v>
      </c>
      <c r="K152" s="63" t="s">
        <v>60</v>
      </c>
      <c r="L152" s="61"/>
    </row>
    <row r="153" spans="1:12" ht="15" x14ac:dyDescent="0.25">
      <c r="A153" s="23"/>
      <c r="B153" s="15"/>
      <c r="C153" s="11"/>
      <c r="D153" s="7" t="s">
        <v>140</v>
      </c>
      <c r="E153" s="78" t="s">
        <v>141</v>
      </c>
      <c r="F153" s="79">
        <v>50</v>
      </c>
      <c r="G153" s="79">
        <v>3.25</v>
      </c>
      <c r="H153" s="79">
        <v>0.24</v>
      </c>
      <c r="I153" s="79">
        <v>23.24</v>
      </c>
      <c r="J153" s="79">
        <v>112.5</v>
      </c>
      <c r="K153" s="80" t="s">
        <v>42</v>
      </c>
      <c r="L153" s="81"/>
    </row>
    <row r="154" spans="1:12" ht="15" x14ac:dyDescent="0.25">
      <c r="A154" s="23"/>
      <c r="B154" s="15"/>
      <c r="C154" s="11"/>
      <c r="D154" s="7" t="s">
        <v>142</v>
      </c>
      <c r="E154" s="78" t="s">
        <v>143</v>
      </c>
      <c r="F154" s="79">
        <v>20</v>
      </c>
      <c r="G154" s="79">
        <v>0.4</v>
      </c>
      <c r="H154" s="79">
        <v>0.4</v>
      </c>
      <c r="I154" s="79">
        <v>9.8000000000000007</v>
      </c>
      <c r="J154" s="79">
        <v>49</v>
      </c>
      <c r="K154" s="80" t="s">
        <v>42</v>
      </c>
      <c r="L154" s="81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61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61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800</v>
      </c>
      <c r="G157" s="19">
        <f t="shared" ref="G157:J157" si="39">SUM(G148:G156)</f>
        <v>20.639999999999997</v>
      </c>
      <c r="H157" s="19">
        <f t="shared" si="39"/>
        <v>11.219999999999999</v>
      </c>
      <c r="I157" s="19">
        <f t="shared" si="39"/>
        <v>119.13999999999999</v>
      </c>
      <c r="J157" s="19">
        <f t="shared" si="39"/>
        <v>684.8</v>
      </c>
      <c r="K157" s="25"/>
      <c r="L157" s="66">
        <f t="shared" ref="L157" si="40">SUM(L148:L156)</f>
        <v>0</v>
      </c>
    </row>
    <row r="158" spans="1:12" ht="15" x14ac:dyDescent="0.2">
      <c r="A158" s="29">
        <f>A140</f>
        <v>2</v>
      </c>
      <c r="B158" s="30">
        <f>B140</f>
        <v>3</v>
      </c>
      <c r="C158" s="94" t="s">
        <v>4</v>
      </c>
      <c r="D158" s="95"/>
      <c r="E158" s="31"/>
      <c r="F158" s="32">
        <f>F147+F157</f>
        <v>1330</v>
      </c>
      <c r="G158" s="32">
        <f t="shared" ref="G158" si="41">G147+G157</f>
        <v>36.419999999999995</v>
      </c>
      <c r="H158" s="32">
        <f t="shared" ref="H158" si="42">H147+H157</f>
        <v>26.96</v>
      </c>
      <c r="I158" s="32">
        <f t="shared" ref="I158" si="43">I147+I157</f>
        <v>194.89999999999998</v>
      </c>
      <c r="J158" s="32">
        <f t="shared" ref="J158:L158" si="44">J147+J157</f>
        <v>1254.5999999999999</v>
      </c>
      <c r="K158" s="32"/>
      <c r="L158" s="65">
        <f t="shared" si="44"/>
        <v>0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59" t="s">
        <v>103</v>
      </c>
      <c r="F159" s="40">
        <v>120</v>
      </c>
      <c r="G159" s="40">
        <v>20.3</v>
      </c>
      <c r="H159" s="40">
        <v>11.5</v>
      </c>
      <c r="I159" s="40">
        <v>15.8</v>
      </c>
      <c r="J159" s="40">
        <v>250.8</v>
      </c>
      <c r="K159" s="64" t="s">
        <v>64</v>
      </c>
      <c r="L159" s="60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61"/>
    </row>
    <row r="161" spans="1:12" ht="15" x14ac:dyDescent="0.25">
      <c r="A161" s="23"/>
      <c r="B161" s="15"/>
      <c r="C161" s="11"/>
      <c r="D161" s="7" t="s">
        <v>22</v>
      </c>
      <c r="E161" s="62" t="s">
        <v>82</v>
      </c>
      <c r="F161" s="43">
        <v>205</v>
      </c>
      <c r="G161" s="43">
        <v>0.1</v>
      </c>
      <c r="H161" s="43"/>
      <c r="I161" s="43">
        <v>9.9</v>
      </c>
      <c r="J161" s="43">
        <v>40</v>
      </c>
      <c r="K161" s="63" t="s">
        <v>104</v>
      </c>
      <c r="L161" s="61"/>
    </row>
    <row r="162" spans="1:12" ht="15" x14ac:dyDescent="0.25">
      <c r="A162" s="23"/>
      <c r="B162" s="15"/>
      <c r="C162" s="11"/>
      <c r="D162" s="7" t="s">
        <v>23</v>
      </c>
      <c r="E162" s="42" t="s">
        <v>133</v>
      </c>
      <c r="F162" s="43">
        <v>50</v>
      </c>
      <c r="G162" s="43">
        <v>7.76</v>
      </c>
      <c r="H162" s="43">
        <v>1.89</v>
      </c>
      <c r="I162" s="43">
        <v>38</v>
      </c>
      <c r="J162" s="43">
        <v>195</v>
      </c>
      <c r="K162" s="63" t="s">
        <v>42</v>
      </c>
      <c r="L162" s="61"/>
    </row>
    <row r="163" spans="1:12" ht="15" x14ac:dyDescent="0.25">
      <c r="A163" s="23"/>
      <c r="B163" s="15"/>
      <c r="C163" s="11"/>
      <c r="D163" s="7" t="s">
        <v>24</v>
      </c>
      <c r="E163" s="42" t="s">
        <v>147</v>
      </c>
      <c r="F163" s="43">
        <v>80</v>
      </c>
      <c r="G163" s="43">
        <v>0.2</v>
      </c>
      <c r="H163" s="43">
        <v>0.2</v>
      </c>
      <c r="I163" s="43">
        <v>4.9000000000000004</v>
      </c>
      <c r="J163" s="43">
        <v>24.5</v>
      </c>
      <c r="K163" s="63" t="s">
        <v>42</v>
      </c>
      <c r="L163" s="61"/>
    </row>
    <row r="164" spans="1:12" ht="15" x14ac:dyDescent="0.25">
      <c r="A164" s="23"/>
      <c r="B164" s="15"/>
      <c r="C164" s="11"/>
      <c r="D164" s="77" t="s">
        <v>146</v>
      </c>
      <c r="E164" s="62" t="s">
        <v>61</v>
      </c>
      <c r="F164" s="43">
        <v>50</v>
      </c>
      <c r="G164" s="43">
        <v>4.25</v>
      </c>
      <c r="H164" s="43">
        <v>13.9</v>
      </c>
      <c r="I164" s="43">
        <v>16</v>
      </c>
      <c r="J164" s="43">
        <v>203</v>
      </c>
      <c r="K164" s="63" t="s">
        <v>42</v>
      </c>
      <c r="L164" s="61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61"/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505</v>
      </c>
      <c r="G166" s="19">
        <f>SUM(G159:G165)</f>
        <v>32.61</v>
      </c>
      <c r="H166" s="19">
        <f>SUM(H159:H165)</f>
        <v>27.490000000000002</v>
      </c>
      <c r="I166" s="19">
        <f>SUM(I159:I165)</f>
        <v>84.600000000000009</v>
      </c>
      <c r="J166" s="19">
        <f>SUM(J159:J165)</f>
        <v>713.3</v>
      </c>
      <c r="K166" s="25"/>
      <c r="L166" s="66">
        <f>SUM(L159:L165)</f>
        <v>0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62" t="s">
        <v>54</v>
      </c>
      <c r="F167" s="43">
        <v>100</v>
      </c>
      <c r="G167" s="43">
        <v>1</v>
      </c>
      <c r="H167" s="43">
        <v>6.2</v>
      </c>
      <c r="I167" s="43">
        <v>3.6</v>
      </c>
      <c r="J167" s="43">
        <v>74</v>
      </c>
      <c r="K167" s="44">
        <v>17</v>
      </c>
      <c r="L167" s="61"/>
    </row>
    <row r="168" spans="1:12" ht="15" x14ac:dyDescent="0.25">
      <c r="A168" s="23"/>
      <c r="B168" s="15"/>
      <c r="C168" s="11"/>
      <c r="D168" s="7" t="s">
        <v>27</v>
      </c>
      <c r="E168" s="62" t="s">
        <v>65</v>
      </c>
      <c r="F168" s="43">
        <v>200</v>
      </c>
      <c r="G168" s="43">
        <v>1.52</v>
      </c>
      <c r="H168" s="43">
        <v>4.16</v>
      </c>
      <c r="I168" s="43">
        <v>7.2</v>
      </c>
      <c r="J168" s="43">
        <v>76</v>
      </c>
      <c r="K168" s="63" t="s">
        <v>66</v>
      </c>
      <c r="L168" s="61"/>
    </row>
    <row r="169" spans="1:12" ht="15" x14ac:dyDescent="0.25">
      <c r="A169" s="23"/>
      <c r="B169" s="15"/>
      <c r="C169" s="11"/>
      <c r="D169" s="7" t="s">
        <v>28</v>
      </c>
      <c r="E169" s="62" t="s">
        <v>59</v>
      </c>
      <c r="F169" s="43">
        <v>100</v>
      </c>
      <c r="G169" s="43">
        <v>15.2</v>
      </c>
      <c r="H169" s="43">
        <v>14.9</v>
      </c>
      <c r="I169" s="43">
        <v>8.6999999999999993</v>
      </c>
      <c r="J169" s="43">
        <v>231</v>
      </c>
      <c r="K169" s="44">
        <v>2.8</v>
      </c>
      <c r="L169" s="61"/>
    </row>
    <row r="170" spans="1:12" ht="15" x14ac:dyDescent="0.25">
      <c r="A170" s="23"/>
      <c r="B170" s="15"/>
      <c r="C170" s="11"/>
      <c r="D170" s="7" t="s">
        <v>29</v>
      </c>
      <c r="E170" s="62" t="s">
        <v>105</v>
      </c>
      <c r="F170" s="43">
        <v>150</v>
      </c>
      <c r="G170" s="43">
        <v>45.6</v>
      </c>
      <c r="H170" s="43">
        <v>10.8</v>
      </c>
      <c r="I170" s="43">
        <v>82.1</v>
      </c>
      <c r="J170" s="43">
        <v>587</v>
      </c>
      <c r="K170" s="44">
        <v>402</v>
      </c>
      <c r="L170" s="61"/>
    </row>
    <row r="171" spans="1:12" ht="15" x14ac:dyDescent="0.25">
      <c r="A171" s="23"/>
      <c r="B171" s="15"/>
      <c r="C171" s="11"/>
      <c r="D171" s="7" t="s">
        <v>30</v>
      </c>
      <c r="E171" s="42" t="s">
        <v>135</v>
      </c>
      <c r="F171" s="43">
        <v>200</v>
      </c>
      <c r="G171" s="43">
        <v>0.6</v>
      </c>
      <c r="H171" s="43"/>
      <c r="I171" s="43">
        <v>31.6</v>
      </c>
      <c r="J171" s="43">
        <v>129</v>
      </c>
      <c r="K171" s="44">
        <v>867</v>
      </c>
      <c r="L171" s="61"/>
    </row>
    <row r="172" spans="1:12" ht="15" x14ac:dyDescent="0.25">
      <c r="A172" s="23"/>
      <c r="B172" s="15"/>
      <c r="C172" s="11"/>
      <c r="D172" s="7" t="s">
        <v>140</v>
      </c>
      <c r="E172" s="78" t="s">
        <v>141</v>
      </c>
      <c r="F172" s="79">
        <v>50</v>
      </c>
      <c r="G172" s="79">
        <v>3.25</v>
      </c>
      <c r="H172" s="79">
        <v>0.24</v>
      </c>
      <c r="I172" s="79">
        <v>23.24</v>
      </c>
      <c r="J172" s="79">
        <v>112.5</v>
      </c>
      <c r="K172" s="80" t="s">
        <v>42</v>
      </c>
      <c r="L172" s="81"/>
    </row>
    <row r="173" spans="1:12" ht="15" x14ac:dyDescent="0.25">
      <c r="A173" s="23"/>
      <c r="B173" s="15"/>
      <c r="C173" s="11"/>
      <c r="D173" s="7" t="s">
        <v>142</v>
      </c>
      <c r="E173" s="78" t="s">
        <v>143</v>
      </c>
      <c r="F173" s="79">
        <v>20</v>
      </c>
      <c r="G173" s="79">
        <v>0.4</v>
      </c>
      <c r="H173" s="79">
        <v>0.4</v>
      </c>
      <c r="I173" s="79">
        <v>9.8000000000000007</v>
      </c>
      <c r="J173" s="79">
        <v>49</v>
      </c>
      <c r="K173" s="80" t="s">
        <v>42</v>
      </c>
      <c r="L173" s="81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61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61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820</v>
      </c>
      <c r="G176" s="19">
        <f t="shared" ref="G176:J176" si="45">SUM(G167:G175)</f>
        <v>67.570000000000007</v>
      </c>
      <c r="H176" s="19">
        <f t="shared" si="45"/>
        <v>36.700000000000003</v>
      </c>
      <c r="I176" s="19">
        <f t="shared" si="45"/>
        <v>166.24</v>
      </c>
      <c r="J176" s="19">
        <f t="shared" si="45"/>
        <v>1258.5</v>
      </c>
      <c r="K176" s="25"/>
      <c r="L176" s="66">
        <f t="shared" ref="L176" si="46">SUM(L167:L175)</f>
        <v>0</v>
      </c>
    </row>
    <row r="177" spans="1:12" ht="15" x14ac:dyDescent="0.2">
      <c r="A177" s="29">
        <f>A159</f>
        <v>2</v>
      </c>
      <c r="B177" s="30">
        <f>B159</f>
        <v>4</v>
      </c>
      <c r="C177" s="94" t="s">
        <v>4</v>
      </c>
      <c r="D177" s="95"/>
      <c r="E177" s="31"/>
      <c r="F177" s="32">
        <f>F166+F176</f>
        <v>1325</v>
      </c>
      <c r="G177" s="32">
        <f t="shared" ref="G177" si="47">G166+G176</f>
        <v>100.18</v>
      </c>
      <c r="H177" s="32">
        <f t="shared" ref="H177" si="48">H166+H176</f>
        <v>64.19</v>
      </c>
      <c r="I177" s="32">
        <f t="shared" ref="I177" si="49">I166+I176</f>
        <v>250.84000000000003</v>
      </c>
      <c r="J177" s="32">
        <f t="shared" ref="J177:L177" si="50">J166+J176</f>
        <v>1971.8</v>
      </c>
      <c r="K177" s="32"/>
      <c r="L177" s="65">
        <f t="shared" si="50"/>
        <v>0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39" t="s">
        <v>136</v>
      </c>
      <c r="F178" s="40">
        <v>150</v>
      </c>
      <c r="G178" s="40">
        <v>5.85</v>
      </c>
      <c r="H178" s="40">
        <v>6</v>
      </c>
      <c r="I178" s="40">
        <v>4.3</v>
      </c>
      <c r="J178" s="40">
        <v>174.8</v>
      </c>
      <c r="K178" s="64" t="s">
        <v>106</v>
      </c>
      <c r="L178" s="60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61"/>
    </row>
    <row r="180" spans="1:12" ht="15" x14ac:dyDescent="0.25">
      <c r="A180" s="23"/>
      <c r="B180" s="15"/>
      <c r="C180" s="11"/>
      <c r="D180" s="7" t="s">
        <v>22</v>
      </c>
      <c r="E180" s="62" t="s">
        <v>93</v>
      </c>
      <c r="F180" s="43">
        <v>200</v>
      </c>
      <c r="G180" s="43">
        <v>3.1</v>
      </c>
      <c r="H180" s="43">
        <v>3.2</v>
      </c>
      <c r="I180" s="43">
        <v>14.4</v>
      </c>
      <c r="J180" s="43">
        <v>96</v>
      </c>
      <c r="K180" s="44" t="s">
        <v>137</v>
      </c>
      <c r="L180" s="61"/>
    </row>
    <row r="181" spans="1:12" ht="15" x14ac:dyDescent="0.25">
      <c r="A181" s="23"/>
      <c r="B181" s="15"/>
      <c r="C181" s="11"/>
      <c r="D181" s="7" t="s">
        <v>23</v>
      </c>
      <c r="E181" s="42" t="s">
        <v>115</v>
      </c>
      <c r="F181" s="43">
        <v>50</v>
      </c>
      <c r="G181" s="43">
        <v>7.76</v>
      </c>
      <c r="H181" s="43">
        <v>1.89</v>
      </c>
      <c r="I181" s="43">
        <v>38</v>
      </c>
      <c r="J181" s="43">
        <v>195</v>
      </c>
      <c r="K181" s="63" t="s">
        <v>42</v>
      </c>
      <c r="L181" s="61"/>
    </row>
    <row r="182" spans="1:12" ht="15" x14ac:dyDescent="0.25">
      <c r="A182" s="23"/>
      <c r="B182" s="15"/>
      <c r="C182" s="11"/>
      <c r="D182" s="7" t="s">
        <v>24</v>
      </c>
      <c r="E182" s="42" t="s">
        <v>147</v>
      </c>
      <c r="F182" s="43">
        <v>100</v>
      </c>
      <c r="G182" s="43">
        <v>0.4</v>
      </c>
      <c r="H182" s="43">
        <v>0.4</v>
      </c>
      <c r="I182" s="43">
        <v>9.8000000000000007</v>
      </c>
      <c r="J182" s="43">
        <v>49</v>
      </c>
      <c r="K182" s="63" t="s">
        <v>42</v>
      </c>
      <c r="L182" s="61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61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61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51">SUM(G178:G184)</f>
        <v>17.11</v>
      </c>
      <c r="H185" s="19">
        <f t="shared" si="51"/>
        <v>11.49</v>
      </c>
      <c r="I185" s="19">
        <f t="shared" si="51"/>
        <v>66.5</v>
      </c>
      <c r="J185" s="19">
        <f t="shared" si="51"/>
        <v>514.79999999999995</v>
      </c>
      <c r="K185" s="25"/>
      <c r="L185" s="66">
        <f t="shared" ref="L185" si="52">SUM(L178:L184)</f>
        <v>0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 t="s">
        <v>138</v>
      </c>
      <c r="F186" s="43">
        <v>100</v>
      </c>
      <c r="G186" s="43">
        <v>1.6</v>
      </c>
      <c r="H186" s="43">
        <v>6.1</v>
      </c>
      <c r="I186" s="43">
        <v>8.6999999999999993</v>
      </c>
      <c r="J186" s="43">
        <v>96</v>
      </c>
      <c r="K186" s="44">
        <v>1</v>
      </c>
      <c r="L186" s="61"/>
    </row>
    <row r="187" spans="1:12" ht="15" x14ac:dyDescent="0.25">
      <c r="A187" s="23"/>
      <c r="B187" s="15"/>
      <c r="C187" s="11"/>
      <c r="D187" s="7" t="s">
        <v>27</v>
      </c>
      <c r="E187" s="42" t="s">
        <v>139</v>
      </c>
      <c r="F187" s="43">
        <v>250</v>
      </c>
      <c r="G187" s="43">
        <v>4.2</v>
      </c>
      <c r="H187" s="43">
        <v>5.6</v>
      </c>
      <c r="I187" s="43">
        <v>2.6</v>
      </c>
      <c r="J187" s="43">
        <v>97.5</v>
      </c>
      <c r="K187" s="63" t="s">
        <v>86</v>
      </c>
      <c r="L187" s="61"/>
    </row>
    <row r="188" spans="1:12" ht="15" x14ac:dyDescent="0.25">
      <c r="A188" s="23"/>
      <c r="B188" s="15"/>
      <c r="C188" s="11"/>
      <c r="D188" s="7" t="s">
        <v>28</v>
      </c>
      <c r="E188" s="62" t="s">
        <v>107</v>
      </c>
      <c r="F188" s="43">
        <v>180</v>
      </c>
      <c r="G188" s="43">
        <v>16.48</v>
      </c>
      <c r="H188" s="43">
        <v>13.39</v>
      </c>
      <c r="I188" s="43">
        <v>32.61</v>
      </c>
      <c r="J188" s="43">
        <v>323.68</v>
      </c>
      <c r="K188" s="63" t="s">
        <v>108</v>
      </c>
      <c r="L188" s="61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61"/>
    </row>
    <row r="190" spans="1:12" ht="15" x14ac:dyDescent="0.25">
      <c r="A190" s="23"/>
      <c r="B190" s="15"/>
      <c r="C190" s="11"/>
      <c r="D190" s="7" t="s">
        <v>30</v>
      </c>
      <c r="E190" s="62" t="s">
        <v>109</v>
      </c>
      <c r="F190" s="43">
        <v>200</v>
      </c>
      <c r="G190" s="43">
        <v>1</v>
      </c>
      <c r="H190" s="43">
        <v>0.1</v>
      </c>
      <c r="I190" s="43">
        <v>19.8</v>
      </c>
      <c r="J190" s="43">
        <v>88</v>
      </c>
      <c r="K190" s="63" t="s">
        <v>90</v>
      </c>
      <c r="L190" s="61"/>
    </row>
    <row r="191" spans="1:12" ht="15" x14ac:dyDescent="0.25">
      <c r="A191" s="23"/>
      <c r="B191" s="15"/>
      <c r="C191" s="11"/>
      <c r="D191" s="7" t="s">
        <v>140</v>
      </c>
      <c r="E191" s="78" t="s">
        <v>141</v>
      </c>
      <c r="F191" s="79">
        <v>50</v>
      </c>
      <c r="G191" s="79">
        <v>3.25</v>
      </c>
      <c r="H191" s="79">
        <v>0.24</v>
      </c>
      <c r="I191" s="79">
        <v>23.24</v>
      </c>
      <c r="J191" s="79">
        <v>112.5</v>
      </c>
      <c r="K191" s="80" t="s">
        <v>42</v>
      </c>
      <c r="L191" s="81"/>
    </row>
    <row r="192" spans="1:12" ht="15" x14ac:dyDescent="0.25">
      <c r="A192" s="23"/>
      <c r="B192" s="15"/>
      <c r="C192" s="11"/>
      <c r="D192" s="7" t="s">
        <v>142</v>
      </c>
      <c r="E192" s="78" t="s">
        <v>143</v>
      </c>
      <c r="F192" s="79">
        <v>20</v>
      </c>
      <c r="G192" s="79">
        <v>0.4</v>
      </c>
      <c r="H192" s="79">
        <v>0.4</v>
      </c>
      <c r="I192" s="79">
        <v>9.8000000000000007</v>
      </c>
      <c r="J192" s="79">
        <v>49</v>
      </c>
      <c r="K192" s="80" t="s">
        <v>42</v>
      </c>
      <c r="L192" s="81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61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61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800</v>
      </c>
      <c r="G195" s="19">
        <f t="shared" ref="G195:J195" si="53">SUM(G186:G194)</f>
        <v>26.93</v>
      </c>
      <c r="H195" s="19">
        <f t="shared" si="53"/>
        <v>25.83</v>
      </c>
      <c r="I195" s="19">
        <f t="shared" si="53"/>
        <v>96.749999999999986</v>
      </c>
      <c r="J195" s="19">
        <f t="shared" si="53"/>
        <v>766.68000000000006</v>
      </c>
      <c r="K195" s="25"/>
      <c r="L195" s="66">
        <f t="shared" ref="L195" si="54">SUM(L186:L194)</f>
        <v>0</v>
      </c>
    </row>
    <row r="196" spans="1:12" ht="15" x14ac:dyDescent="0.2">
      <c r="A196" s="29">
        <f>A178</f>
        <v>2</v>
      </c>
      <c r="B196" s="30">
        <f>B178</f>
        <v>5</v>
      </c>
      <c r="C196" s="94" t="s">
        <v>4</v>
      </c>
      <c r="D196" s="95"/>
      <c r="E196" s="31"/>
      <c r="F196" s="32">
        <f>F185+F195</f>
        <v>1300</v>
      </c>
      <c r="G196" s="32">
        <f t="shared" ref="G196" si="55">G185+G195</f>
        <v>44.04</v>
      </c>
      <c r="H196" s="32">
        <f t="shared" ref="H196" si="56">H185+H195</f>
        <v>37.32</v>
      </c>
      <c r="I196" s="32">
        <f t="shared" ref="I196" si="57">I185+I195</f>
        <v>163.25</v>
      </c>
      <c r="J196" s="32">
        <f t="shared" ref="J196:L196" si="58">J185+J195</f>
        <v>1281.48</v>
      </c>
      <c r="K196" s="32"/>
      <c r="L196" s="65">
        <f t="shared" si="58"/>
        <v>0</v>
      </c>
    </row>
    <row r="197" spans="1:12" x14ac:dyDescent="0.2">
      <c r="A197" s="27"/>
      <c r="B197" s="28"/>
      <c r="C197" s="96" t="s">
        <v>5</v>
      </c>
      <c r="D197" s="96"/>
      <c r="E197" s="96"/>
      <c r="F197" s="34">
        <f>(F24+F43+F62+F82+F101+F120+F139+F158+F177+F196)/(IF(F24=0,0,1)+IF(F43=0,0,1)+IF(F62=0,0,1)+IF(F82=0,0,1)+IF(F101=0,0,1)+IF(F120=0,0,1)+IF(F139=0,0,1)+IF(F158=0,0,1)+IF(F177=0,0,1)+IF(F196=0,0,1))</f>
        <v>1359</v>
      </c>
      <c r="G197" s="34">
        <f>(G24+G43+G62+G82+G101+G120+G139+G158+G177+G196)/(IF(G24=0,0,1)+IF(G43=0,0,1)+IF(G62=0,0,1)+IF(G82=0,0,1)+IF(G101=0,0,1)+IF(G120=0,0,1)+IF(G139=0,0,1)+IF(G158=0,0,1)+IF(G177=0,0,1)+IF(G196=0,0,1))</f>
        <v>58.181999999999995</v>
      </c>
      <c r="H197" s="34">
        <f>(H24+H43+H62+H82+H101+H120+H139+H158+H177+H196)/(IF(H24=0,0,1)+IF(H43=0,0,1)+IF(H62=0,0,1)+IF(H82=0,0,1)+IF(H101=0,0,1)+IF(H120=0,0,1)+IF(H139=0,0,1)+IF(H158=0,0,1)+IF(H177=0,0,1)+IF(H196=0,0,1))</f>
        <v>50.959999999999994</v>
      </c>
      <c r="I197" s="34">
        <f>(I24+I43+I62+I82+I101+I120+I139+I158+I177+I196)/(IF(I24=0,0,1)+IF(I43=0,0,1)+IF(I62=0,0,1)+IF(I82=0,0,1)+IF(I101=0,0,1)+IF(I120=0,0,1)+IF(I139=0,0,1)+IF(I158=0,0,1)+IF(I177=0,0,1)+IF(I196=0,0,1))</f>
        <v>227.82800000000003</v>
      </c>
      <c r="J197" s="34">
        <f>(J24+J43+J62+J82+J101+J120+J139+J158+J177+J196)/(IF(J24=0,0,1)+IF(J43=0,0,1)+IF(J62=0,0,1)+IF(J82=0,0,1)+IF(J101=0,0,1)+IF(J120=0,0,1)+IF(J139=0,0,1)+IF(J158=0,0,1)+IF(J177=0,0,1)+IF(J196=0,0,1))</f>
        <v>1675.1029999999998</v>
      </c>
      <c r="K197" s="34"/>
      <c r="L197" s="67" t="e">
        <f>(L24+L43+L62+L82+L101+L120+L139+L158+L177+L196)/(IF(L24=0,0,1)+IF(L43=0,0,1)+IF(L62=0,0,1)+IF(L82=0,0,1)+IF(L101=0,0,1)+IF(L120=0,0,1)+IF(L139=0,0,1)+IF(L158=0,0,1)+IF(L177=0,0,1)+IF(L196=0,0,1))</f>
        <v>#DIV/0!</v>
      </c>
    </row>
  </sheetData>
  <mergeCells count="14"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2026-04-29T06:06:50Z</cp:lastPrinted>
  <dcterms:created xsi:type="dcterms:W3CDTF">2022-05-16T14:23:56Z</dcterms:created>
  <dcterms:modified xsi:type="dcterms:W3CDTF">2026-05-07T05:30:58Z</dcterms:modified>
</cp:coreProperties>
</file>